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ofimov\YandexDisk\Компьютер TROFIMOV-PC\Трофимов В.Н\ИЭК\Чемпионат\ИСУЭ\Готовые документы\обработано\"/>
    </mc:Choice>
  </mc:AlternateContent>
  <bookViews>
    <workbookView xWindow="0" yWindow="0" windowWidth="28800" windowHeight="11535" activeTab="2"/>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5" l="1"/>
  <c r="G20" i="5"/>
  <c r="G21" i="5"/>
  <c r="G22" i="5"/>
  <c r="G23" i="5"/>
  <c r="G24" i="5"/>
  <c r="G25" i="5"/>
  <c r="G26" i="5"/>
  <c r="G27" i="5"/>
  <c r="G28" i="5"/>
  <c r="G29" i="5"/>
  <c r="G18" i="5"/>
  <c r="G35" i="5"/>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27" i="1"/>
  <c r="G75" i="4"/>
  <c r="G74" i="4"/>
  <c r="G72" i="4"/>
  <c r="A5" i="7" l="1"/>
  <c r="A3" i="7"/>
  <c r="C15" i="5"/>
  <c r="C14" i="5"/>
  <c r="C13" i="5"/>
  <c r="C12" i="5"/>
  <c r="G11" i="5"/>
  <c r="E11" i="5"/>
  <c r="C11" i="5"/>
  <c r="G10" i="5"/>
  <c r="E10" i="5"/>
  <c r="C10" i="5"/>
  <c r="C9" i="5"/>
  <c r="D8" i="5"/>
  <c r="C7" i="5"/>
  <c r="A5" i="5"/>
  <c r="A3" i="5"/>
  <c r="C15" i="1"/>
  <c r="C14" i="1"/>
  <c r="C13" i="1"/>
  <c r="C12" i="1"/>
  <c r="G11" i="1"/>
  <c r="E11" i="1"/>
  <c r="C11" i="1"/>
  <c r="G10" i="1"/>
  <c r="E10" i="1"/>
  <c r="C10" i="1"/>
  <c r="C9" i="1"/>
  <c r="D8" i="1"/>
  <c r="C7" i="1"/>
  <c r="A5" i="1"/>
  <c r="A3" i="1"/>
  <c r="A3" i="4"/>
  <c r="A5" i="4"/>
  <c r="C11" i="4"/>
  <c r="D8" i="4"/>
  <c r="C7" i="4"/>
  <c r="C12" i="4"/>
  <c r="G10" i="4"/>
  <c r="E10" i="4"/>
  <c r="C10" i="4"/>
  <c r="G11" i="4"/>
  <c r="E11" i="4"/>
  <c r="C13" i="4"/>
  <c r="C14" i="4"/>
  <c r="C15" i="4"/>
  <c r="C9" i="4"/>
  <c r="G82" i="4" l="1"/>
  <c r="G81" i="4"/>
  <c r="G80" i="4"/>
</calcChain>
</file>

<file path=xl/sharedStrings.xml><?xml version="1.0" encoding="utf-8"?>
<sst xmlns="http://schemas.openxmlformats.org/spreadsheetml/2006/main" count="699" uniqueCount="340">
  <si>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</si>
  <si>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</si>
  <si>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</si>
  <si>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</si>
  <si>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</si>
  <si>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</si>
  <si>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</si>
  <si>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</si>
  <si>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</si>
  <si>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</si>
  <si>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</si>
  <si>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</si>
  <si>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</si>
  <si>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</si>
  <si>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</si>
  <si>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</si>
  <si>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</si>
  <si>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</si>
  <si>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</si>
  <si>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</si>
  <si>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</si>
  <si>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</si>
  <si>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Стул</t>
  </si>
  <si>
    <t>Рекомендации представителей индустрии (указывается конкретное оборудование)</t>
  </si>
  <si>
    <t>Основная информация о конкурсной площадке:</t>
  </si>
  <si>
    <t>Вешалка</t>
  </si>
  <si>
    <t>Мусорная корзина</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</si>
  <si>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</si>
  <si>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</si>
  <si>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t>Расходные материалы на всех конкурсантов и экспертов</t>
  </si>
  <si>
    <t xml:space="preserve">Примечание </t>
  </si>
  <si>
    <t>МФУ</t>
  </si>
  <si>
    <t>Подведение/ отведение ГХВС (при необходимости) : не требуется</t>
  </si>
  <si>
    <t>Подведение сжатого воздуха (при необходимости): не требуется</t>
  </si>
  <si>
    <t xml:space="preserve">Стул </t>
  </si>
  <si>
    <t>Запираемый шкафчик</t>
  </si>
  <si>
    <t xml:space="preserve">шт </t>
  </si>
  <si>
    <t>Операционная система</t>
  </si>
  <si>
    <t>Пакет офисных программ</t>
  </si>
  <si>
    <t>Складское помещение НЕ ТРЕБУЕТСЯ</t>
  </si>
  <si>
    <t>Бумага А4</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</si>
  <si>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</si>
  <si>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</si>
  <si>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</si>
  <si>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</si>
  <si>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</si>
  <si>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</si>
  <si>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</si>
  <si>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</si>
  <si>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</si>
  <si>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</si>
  <si>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</si>
  <si>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</si>
  <si>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</si>
  <si>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</si>
  <si>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</si>
  <si>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</si>
  <si>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</si>
  <si>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</si>
  <si>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</si>
  <si>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</si>
  <si>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</si>
  <si>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</si>
  <si>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</si>
  <si>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</si>
  <si>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</si>
  <si>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</si>
  <si>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</si>
  <si>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t xml:space="preserve">Подведение сжатого воздуха (при необходимости): </t>
    </r>
    <r>
      <rPr>
        <sz val="11"/>
        <color theme="1"/>
        <rFont val="Times New Roman"/>
        <family val="1"/>
        <charset val="204"/>
      </rPr>
      <t>не требуется</t>
    </r>
  </si>
  <si>
    <r>
      <t xml:space="preserve">Площадь зоны: не менее </t>
    </r>
    <r>
      <rPr>
        <sz val="11"/>
        <color rgb="FFFF0000"/>
        <rFont val="Times New Roman"/>
        <family val="1"/>
        <charset val="204"/>
      </rPr>
      <t>____</t>
    </r>
    <r>
      <rPr>
        <sz val="11"/>
        <rFont val="Times New Roman"/>
        <family val="1"/>
        <charset val="204"/>
      </rPr>
      <t xml:space="preserve"> кв.м.</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</si>
  <si>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</si>
  <si>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</si>
  <si>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</si>
  <si>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</si>
  <si>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</si>
  <si>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</si>
  <si>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</si>
  <si>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</si>
  <si>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Интелектуальные системы учета электроэнергии</t>
  </si>
  <si>
    <t>Региональный</t>
  </si>
  <si>
    <t>Государственное бюджетное профессиональное образовательное учреждение Иркутской области "Иркутский энергетический колледж"</t>
  </si>
  <si>
    <t>Иркутская область</t>
  </si>
  <si>
    <t xml:space="preserve"> 664017,Иркутская область, Иркутск г. ,Костычева ул., д.1а</t>
  </si>
  <si>
    <t>25 -   29 масрта 2024 года</t>
  </si>
  <si>
    <t>Трофимов Владимир Николаевич</t>
  </si>
  <si>
    <t>trofimovvn@irkiek.ru</t>
  </si>
  <si>
    <t>Варфоломеев Михаил Владимирович</t>
  </si>
  <si>
    <t>Личный инструмент конкурсанта (Не требуется)</t>
  </si>
  <si>
    <t>miha070778@ya.ru</t>
  </si>
  <si>
    <t>5  команд (10 конкурсантов)</t>
  </si>
  <si>
    <t>Площадь зоны: 43 кв.м.</t>
  </si>
  <si>
    <r>
      <t>Освещение:</t>
    </r>
    <r>
      <rPr>
        <sz val="11"/>
        <color rgb="FFFF0000"/>
        <rFont val="Times New Roman"/>
        <family val="1"/>
        <charset val="204"/>
      </rPr>
      <t xml:space="preserve"> </t>
    </r>
    <r>
      <rPr>
        <sz val="11"/>
        <rFont val="Times New Roman"/>
        <family val="1"/>
        <charset val="204"/>
      </rPr>
      <t xml:space="preserve">Допустимо верхнее искусственное освещение 452 люкс </t>
    </r>
  </si>
  <si>
    <t xml:space="preserve">Электричество: 8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</si>
  <si>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</si>
  <si>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пола:керамогранит 43 м2 на всю зону</t>
  </si>
  <si>
    <r>
      <t>Подведение/ отведение ГХВС (при необходимости):</t>
    </r>
    <r>
      <rPr>
        <sz val="11"/>
        <color theme="1"/>
        <rFont val="Times New Roman"/>
        <family val="1"/>
        <charset val="204"/>
      </rPr>
      <t xml:space="preserve"> 1 подключение</t>
    </r>
  </si>
  <si>
    <t>Стол метталический</t>
  </si>
  <si>
    <t>1100х600х850 мм</t>
  </si>
  <si>
    <t xml:space="preserve">Высота подъема: 510-630 мм;
Обивка: полиуретан;
Разлет опор: 590 мм;
Форма сидения: прямоугольное с отверстием для руки;
Размеры сиденья ШхГхТ: 370х350х30 мм;
Вес, кг: 8 кг.
</t>
  </si>
  <si>
    <t>Белая офсетная бумага формата А4</t>
  </si>
  <si>
    <t>Шариковые ручки</t>
  </si>
  <si>
    <t>Планшет для бумаги</t>
  </si>
  <si>
    <t>Сервер ПО верхнего уровня</t>
  </si>
  <si>
    <t>Экран - диагональ 27", разрешение 1920х1080;Процессор-Intel core i3-10100,Оперативная память-16Gb,Объём жёсткого диска-1Tb; Объем твердотельного накопителя 256 gb</t>
  </si>
  <si>
    <t>Шкаф инструментальный  металлический</t>
  </si>
  <si>
    <t xml:space="preserve">Максимальная нагрузка на ящик — 30 кг, на полку — 60 кг. Максимальная нагрузка на шкаф — 500 кг.
Окрашен порошковой эпоксидной краской. Запирающий замок. Габариты: Высота 2000 мм.Ширина 565 мм.Глубина 625 мм. Комплектация: Количество полок - 3. Количество ящиков - 5
</t>
  </si>
  <si>
    <t>шт.</t>
  </si>
  <si>
    <t xml:space="preserve">Максимальная нагрузка на ящик — 30 кг, на полку — 60 кг. Максимальная нагрузка на шкаф — 500 кг.
Окрашен порошковой эпоксидной краской. Запирающий замок. Габариты: Высота 2000 мм.Ширина 565 мм.Глубина 625 мм. Комплектация: Количество полок- 2.Количество ящиков- 3. Наличие перфорированной стенки- да                                                                           </t>
  </si>
  <si>
    <t>Стойка инструментальная</t>
  </si>
  <si>
    <t>Предназначена для  хранения инструмента, заготовок и другого оборудования. Стойка является модульной конструкцией и состоит из двух корпусов, имеет всего 9 ящиков: 6 ящиков высотой 90 мм и 3 ящика высотой 180 мм. Все основные конструктивные элементы выполнены из х/к стали, толщиной 1мм. 
Объем, м.куб: 0,35. Нагрузка на ящик 30 кг
Габариты (ВхШхГ), мм 1270 x 500 x 550</t>
  </si>
  <si>
    <t xml:space="preserve">Мусорный контейнер </t>
  </si>
  <si>
    <t>Мусорный контейнер 80 л. внешние размеры, мм - 445х520х940; материал - первичный (HDPE).</t>
  </si>
  <si>
    <t>Стол-интеграл левый большой</t>
  </si>
  <si>
    <t>Тумба мобильная</t>
  </si>
  <si>
    <t>Тумба приставная</t>
  </si>
  <si>
    <t>Стул преподавателя</t>
  </si>
  <si>
    <t xml:space="preserve">Мышь компьютерная
</t>
  </si>
  <si>
    <t xml:space="preserve">Клавиатура
</t>
  </si>
  <si>
    <t xml:space="preserve">Монитор
</t>
  </si>
  <si>
    <t xml:space="preserve">Системный блок
</t>
  </si>
  <si>
    <t>HDMI</t>
  </si>
  <si>
    <t xml:space="preserve">Телевизор
</t>
  </si>
  <si>
    <t xml:space="preserve">Стол-интеграл левый на металлокаркасе. Размеры: ширина 160 см, глубина 110 см, высота 75 см. Цвет: ясень - Шимо.
</t>
  </si>
  <si>
    <t xml:space="preserve">Тумба. Размер: ширина 40 см, глубина 45 см, высота 56 см. Цвет: ясень Шимо
</t>
  </si>
  <si>
    <t xml:space="preserve">Тумба пиставная к столу преподавателя. Размер: ширина 40 см, глубина 60 см, высота 75 см.  Цвет: ясень Шимо
</t>
  </si>
  <si>
    <t xml:space="preserve">Стул с подлокотниками. Размеры: ширина 47 см, глубина 47 см, высота 115 см. Вес 15 кг. </t>
  </si>
  <si>
    <t xml:space="preserve">Длина кабеля  2 метров; 
Тип подключения: проводная;
Интерфейс подключения USB; 
</t>
  </si>
  <si>
    <t>Длина кабеля: 1.6 метров;  
Интерфейс подключения USB;
Тип Полноразмерная; 
Тип подключения: Проводная..</t>
  </si>
  <si>
    <t xml:space="preserve">Диагональ: не менее 27 Дюймов; 
Формат изображения: 16:9; 
</t>
  </si>
  <si>
    <t>Длина:  3 метров.</t>
  </si>
  <si>
    <t>Процессор-Intel core i3-10100,Оперативная память-16Gb,Объём жёсткого диска-1Tb; Объем твердотельного накопителя 256 gb</t>
  </si>
  <si>
    <t>Телевизор IFFALCON 75H720
Диагональ 75"
Разрешение 3840x2160
Частота обновления экрана 60 Герц
Тип экрана Жидкокристаллический</t>
  </si>
  <si>
    <t>Площадь зоны: 64 кв.м.</t>
  </si>
  <si>
    <r>
      <t>Освещение:</t>
    </r>
    <r>
      <rPr>
        <sz val="11"/>
        <color rgb="FFFF0000"/>
        <rFont val="Times New Roman"/>
        <family val="1"/>
        <charset val="204"/>
      </rPr>
      <t xml:space="preserve"> </t>
    </r>
    <r>
      <rPr>
        <sz val="11"/>
        <rFont val="Times New Roman"/>
        <family val="1"/>
        <charset val="204"/>
      </rPr>
      <t>Допустимо верхнее искусственное освещение 461 люкс</t>
    </r>
  </si>
  <si>
    <r>
      <t>Электричество: 14</t>
    </r>
    <r>
      <rPr>
        <sz val="11"/>
        <color rgb="FFFF0000"/>
        <rFont val="Times New Roman"/>
        <family val="1"/>
        <charset val="204"/>
      </rPr>
      <t xml:space="preserve"> </t>
    </r>
    <r>
      <rPr>
        <sz val="11"/>
        <rFont val="Times New Roman"/>
        <family val="1"/>
        <charset val="204"/>
      </rPr>
      <t xml:space="preserve">подключения к сети  по (220 Вольт и 380 Вольт)	</t>
    </r>
  </si>
  <si>
    <t>Покрытие пола: керамогранит 63 м2 на всю зону</t>
  </si>
  <si>
    <t>Подведение/ отведение ГХВС (при необходимости) : 1 подключение</t>
  </si>
  <si>
    <t>1550х510х750</t>
  </si>
  <si>
    <t>Стол</t>
  </si>
  <si>
    <t>Windows 10 pro</t>
  </si>
  <si>
    <t>80 л</t>
  </si>
  <si>
    <t>Тип системы замка - ключевой; ширина, мм - 950; высота, мм - 1900; глубина, мм - 500; количество ящиков, шт - 6; вес, кг - 143,4; нагрузка на ящик, кг - 30.</t>
  </si>
  <si>
    <t>Площадь зоны: 40,6 кв.м.</t>
  </si>
  <si>
    <r>
      <t>Освещение:</t>
    </r>
    <r>
      <rPr>
        <sz val="11"/>
        <color rgb="FFFF0000"/>
        <rFont val="Times New Roman"/>
        <family val="1"/>
        <charset val="204"/>
      </rPr>
      <t xml:space="preserve"> </t>
    </r>
    <r>
      <rPr>
        <sz val="11"/>
        <rFont val="Times New Roman"/>
        <family val="1"/>
        <charset val="204"/>
      </rPr>
      <t>Допустимо верхнее искусственное освещение 490 люкс</t>
    </r>
  </si>
  <si>
    <t>Покрытие пола: линолеум  - 40,6 м2 на всю зону</t>
  </si>
  <si>
    <t xml:space="preserve">Электричество: 5 подключения к сети  по (220 Вольт и 380 Вольт)	</t>
  </si>
  <si>
    <t>ПК главного эксперата</t>
  </si>
  <si>
    <t>Процессор Intel Core i3-9100F 3.60 Ghz
Оперативная память 16 GB
SSD 500GB
HDD 1000 GB
Монитор
Acer V246HYL  24"</t>
  </si>
  <si>
    <t>ПК экспертов</t>
  </si>
  <si>
    <t>Запасной картридж для МФУ</t>
  </si>
  <si>
    <t>Совместимость с МФУ</t>
  </si>
  <si>
    <t>Стол для конференций</t>
  </si>
  <si>
    <t>Kyocera 2035dn
Технология: лазерный, черно-белый, двусторонняя печать, A4,
Разрешение: ч/б 1200 x 1200 dpi,
Скорость печати: ч/б (A4) до 35 стр/мин;
Лотки: подача 250 листов, выход 150 листов;</t>
  </si>
  <si>
    <t>10 л</t>
  </si>
  <si>
    <t xml:space="preserve">Конференц-стол. Размеры: ширина 180 см, глубина 90 см, высота 75 см. Цвет: ясень Шимо 
Ширина опор – 54 см. Высота царги стола – 39 см, длина – 111,4 см. </t>
  </si>
  <si>
    <t>Стол прямой на металлокаркасе. Размеры: ширина 120 см, глубина 60 см, высота 75 см. Цвет: ясень Шимо</t>
  </si>
  <si>
    <t xml:space="preserve">Для оснащения рабочих кабинетов учреждений и организаций — 30 человек.
Срок годности  16 месяцев
Размеры футляра:
Металлический шкаф — 240×300×90 мм </t>
  </si>
  <si>
    <t>ОП-8</t>
  </si>
  <si>
    <t>Размеры: 310х310х950 мм</t>
  </si>
  <si>
    <t>Площадь зоны: 4 кв.м.</t>
  </si>
  <si>
    <t>Освещение: Допустимо верхнее искусственное освещение 452 люкс</t>
  </si>
  <si>
    <t>Покрытие пола: керамогранит  - 20 м2 на всю зону</t>
  </si>
  <si>
    <t xml:space="preserve">Электричество: 10 подключения к сети  по (220 Вольт и 380 Вольт)	</t>
  </si>
  <si>
    <t>Ноутбук для работы в ПО верхнего уровня</t>
  </si>
  <si>
    <t>Процессор intel core i5-1135G7 2.4GHz
Твердотельный накопитель 512GB
Оперативная память 8GB</t>
  </si>
  <si>
    <t>Табурет ученический</t>
  </si>
  <si>
    <t xml:space="preserve">Табурет винтовой. Размеры: ширина 59 см, глубина 59 см, высота 51-63 см. Вес 8 кг. Каркас выполнен из стали с порошковым покрытием, сиденье из полиуретана. 
Надёжная винтовая опора, с кольцом-опорой для ног.
</t>
  </si>
  <si>
    <t xml:space="preserve">Верстак с экраном </t>
  </si>
  <si>
    <t xml:space="preserve">Металлическая основа высотой 850мм, рабочая поверхность выдерживающая нагрузку не менее 175 кг размером 1000х600 мм, экран 1000 х 550 мм,  На экранее установленно 2 штепсельные розетки IP65 230В </t>
  </si>
  <si>
    <t>Верстак промышленный</t>
  </si>
  <si>
    <t>Верстак с большой нагрузкой. Длина, мм - 980; высота, мм - 850; глубина, мм - 690; вес, кг - 191,33; нагрузка на столешницу, кг - 3000; 1 тумба с 3-я выдвижными ящиками; материал столешницы - фанера 24 мм + металлический лист 4 мм; дополнительно: задняя стенка.</t>
  </si>
  <si>
    <t>Розетка Ethernet с выходом в Internet</t>
  </si>
  <si>
    <t>критически важные характеристики отсутствуют</t>
  </si>
  <si>
    <t>RJ45</t>
  </si>
  <si>
    <t xml:space="preserve">Розетка 220В настенная </t>
  </si>
  <si>
    <t>16 A 230B</t>
  </si>
  <si>
    <t>Розетка силовая 16А 3Р+N+Е 380В</t>
  </si>
  <si>
    <t>16А 3Р+N+Е 380В</t>
  </si>
  <si>
    <t xml:space="preserve">Вилка кабельная 16А 3Р+N+Е  переносная 380В </t>
  </si>
  <si>
    <t xml:space="preserve"> 16А 3Р+N+Е 380В</t>
  </si>
  <si>
    <t>Розетка силовая 16А 2Р+Е 230В</t>
  </si>
  <si>
    <t>16А 2Р+Е 230В</t>
  </si>
  <si>
    <t xml:space="preserve">Вилка кабельная 16А 2Р+Е  переносная 230В </t>
  </si>
  <si>
    <t>Кабель  5х6</t>
  </si>
  <si>
    <t xml:space="preserve"> ПВС 5х6 мм</t>
  </si>
  <si>
    <t>Кабель  3х4</t>
  </si>
  <si>
    <t>ПВС 3х4 мм</t>
  </si>
  <si>
    <t>Кабель 5х4</t>
  </si>
  <si>
    <t>ПВС 5х4 мм</t>
  </si>
  <si>
    <t>Шкаф</t>
  </si>
  <si>
    <t>металический, с гермовводом, IP31, размер 650x800x250мм,  без монтажной панели</t>
  </si>
  <si>
    <t>Монтажная панель</t>
  </si>
  <si>
    <t>Металическая для установки в шкаф</t>
  </si>
  <si>
    <t xml:space="preserve">Трансформатор тока ТТИ-А-25/5А класс точности 0,5 </t>
  </si>
  <si>
    <t>исполнение - 25/5А, 0,66 кВ, класс точности 0,5, со встроенной шиной</t>
  </si>
  <si>
    <t>Выключатель нагрузки (мини-рубильник)</t>
  </si>
  <si>
    <t xml:space="preserve"> ВН-32 3Р 40А MNV10-3-040 или аналог</t>
  </si>
  <si>
    <t>Наконечник кабельный</t>
  </si>
  <si>
    <t xml:space="preserve"> НШвИ 6,0</t>
  </si>
  <si>
    <t xml:space="preserve"> НШвИ 4,0</t>
  </si>
  <si>
    <t>DIN-рейка</t>
  </si>
  <si>
    <t>1250х35х7,5 мм, перфорированная</t>
  </si>
  <si>
    <t>Саморез по металлу 4.2х13</t>
  </si>
  <si>
    <t>4.2х13 остроконечный (в упаковке 100шт)</t>
  </si>
  <si>
    <t xml:space="preserve"> НКИ 6,0</t>
  </si>
  <si>
    <t xml:space="preserve">Шина в корпусе </t>
  </si>
  <si>
    <t>2х7 контактов (кросс-модуль) 100А</t>
  </si>
  <si>
    <t>УСПД</t>
  </si>
  <si>
    <t>РИМ 099.03, соответствует СТО ПАО "Россети" 34.01-5.1-010-2019 «Устройства сбора и передачи данных электроэнергии. Общие технические требования», с возможностью сбора данных с приборов учета по каналу RF</t>
  </si>
  <si>
    <t>Прибор учета 3-х фазный полукосвенного включения</t>
  </si>
  <si>
    <t>РИМ 489.30  исполнение - для установки в щиток, 5(10)А 3*230 В, с передачей данных по каналу RF через Устройство сбора и передачи данных выбранного организатором производителя, соответствует СТО ПАО "Россети" 34.01-5.1-009-2019 «Приборы учета электроэнергии. Общие технические требования»</t>
  </si>
  <si>
    <t>Коробка испытательная (КИП)</t>
  </si>
  <si>
    <t>Шина "земля"</t>
  </si>
  <si>
    <t xml:space="preserve"> в корп изол на DIN-рейку ШНИ-6х9</t>
  </si>
  <si>
    <t>Шина нулевая</t>
  </si>
  <si>
    <t xml:space="preserve"> на DIN-рейку ШНИ-6х9</t>
  </si>
  <si>
    <t>Выкл. автомат. 4Р С32А</t>
  </si>
  <si>
    <t>4Р С32А</t>
  </si>
  <si>
    <t>Выкл. автомат. 4Р С25А</t>
  </si>
  <si>
    <t>4Р С25А</t>
  </si>
  <si>
    <t>Выкл. автомат. 4Р С16А</t>
  </si>
  <si>
    <t>4Р С16А</t>
  </si>
  <si>
    <t>Выкл. автомат. 4Р С10А</t>
  </si>
  <si>
    <t>4Р С10А</t>
  </si>
  <si>
    <t>Выкл. автомат. 2Р С25А</t>
  </si>
  <si>
    <t>2Р С25А</t>
  </si>
  <si>
    <t>Выкл. автомат. 2Р С16А</t>
  </si>
  <si>
    <t>2Р С16А</t>
  </si>
  <si>
    <t>Выкл. автомат. 2Р С10А</t>
  </si>
  <si>
    <t>2Р С10А</t>
  </si>
  <si>
    <t>Выкл. автомат. 2Р С6А</t>
  </si>
  <si>
    <t>2Р С6А</t>
  </si>
  <si>
    <t>Выкл. автомат. 1Р С6А</t>
  </si>
  <si>
    <t>1Р С6А</t>
  </si>
  <si>
    <t>Бокс распределительный навесной на 6 модуля с крышкой</t>
  </si>
  <si>
    <t xml:space="preserve"> с прозрачной крышкой IP30 (140х89х83)</t>
  </si>
  <si>
    <t>Бокс распределительный навесной на 4 модуля с крышкой</t>
  </si>
  <si>
    <t xml:space="preserve"> с прозрачной крышкой IP30 (140х53х83)</t>
  </si>
  <si>
    <t>Розетка</t>
  </si>
  <si>
    <t>220В, на DIN-рейку, IP20, 16А, IEK или аналог</t>
  </si>
  <si>
    <t xml:space="preserve">Тепловентилятор </t>
  </si>
  <si>
    <t>4 кВт ТЭВ-4 400В 0/2/4 Крепыш или аналог</t>
  </si>
  <si>
    <t>4 кВт 230В</t>
  </si>
  <si>
    <t>Светильник</t>
  </si>
  <si>
    <t xml:space="preserve"> НПП-03-60-021 IP65 Банник 1401 Овал малый матовый/корпус белый (1005500938) или аналог</t>
  </si>
  <si>
    <t>Прибор учета однофазный с внесенными изменениями в схему работы ("заряженный")</t>
  </si>
  <si>
    <t>исполнение - для установки в щиток, 5(100)А 230 В, с внесенными изменениями в конструкцию (и (или) схему, влияющих на правильную работу и корректность учета потребленной электроэнергии</t>
  </si>
  <si>
    <t>Прибор учета трехфазный с внесенными изменениями в схему работы ("заряженный")</t>
  </si>
  <si>
    <t>исполнение - для установки в щиток, 5(100)А 3*230 В, с внесенными изменениями в конструкцию (и (или) схему, влияющих на правильную работу и корректность учета потребленной электроэнергии</t>
  </si>
  <si>
    <t>Прибор учета 3-х фазный прямого включения</t>
  </si>
  <si>
    <t>РИМ 489.24 исполнение - для установки в щиток, 5(100)А 3*230 В, с передачей данных по каналу RF через Устройство сбора и передачи данных выбранного организатором  производителя, соответствует СТО ПАО "Россети"  34.01-5.1-009-2019 «Приборы учета электроэнергии. Общие технические требования»</t>
  </si>
  <si>
    <t>Прибор учета 1-но фазный</t>
  </si>
  <si>
    <t>РИМ 289.24 исполнение - для установки в щиток, 5(100)А 230 В, с передачей данных по каналу RF через Устройство сбора и передачи данных выбранного организатором производителя, соответствует СТО ПАО "Россети" 34.01-5.1-009-2019 «Приборы учета электроэнергии. Общие технические требования»</t>
  </si>
  <si>
    <t>ЛАТР</t>
  </si>
  <si>
    <t>2000 ВА, 0-300 В</t>
  </si>
  <si>
    <t>Секундомер-хронометр для судей</t>
  </si>
  <si>
    <t>Сетевой удлинитель</t>
  </si>
  <si>
    <t>220В, на 5 постов</t>
  </si>
  <si>
    <t>Разветвитель интерфейса RS-485</t>
  </si>
  <si>
    <t>Труба гофрированная</t>
  </si>
  <si>
    <t xml:space="preserve"> ПВХ 16мм с протяжкой</t>
  </si>
  <si>
    <t>Бланки актов</t>
  </si>
  <si>
    <t>форма ПАО "Россети"</t>
  </si>
  <si>
    <t>Терминал мобильный РиМ 099.15</t>
  </si>
  <si>
    <t xml:space="preserve">Электропитание Однофазная трехпроводная сеть 220 В, 50 Гц; Бортовая сеть автомобиля; Автономное питание от аккумулятора *
Частота радиоканала (интерфейс RF), МГц  433,92±0,87
Мощность радиопередатчика, не более, мВт 10       
Дальность действия интерфейса RF, м, не менее 100     
Дальность действия интерфейса PLC, м, не менее 100     
Дальность действия и характеристики интерфейсов RS-232, RS-485 В соответствии со спецификациями интерфейсов RS-232, RS-485
Скорость обмена  RS-232, RS-485, Бод не менее 19200        
Дальность действия и характеристики интерфейса USB    В соответсивии со спецификацией USB 2.0         
Диапазон температур, оС    От 0 до +40
Состав:
Конвертор USB-RF
Конвертор USB-PLC
Конвертор USB-RS232/RS485
Блок питания автомобильный
GPS приемник
Модем сотовый
Кабель USB A(M) - USB B(M)
Ноутбук
</t>
  </si>
  <si>
    <t>Веб-браузер</t>
  </si>
  <si>
    <t>Microsoft Office</t>
  </si>
  <si>
    <t>ПО Информационно-вычислительного комплекса верхнего уровня системы учета</t>
  </si>
  <si>
    <t>ПО  "Энфорс АСКУЭ"</t>
  </si>
  <si>
    <t>Прикладное ПО для конфигурирования ПУ и УСПД</t>
  </si>
  <si>
    <t xml:space="preserve">Конфигуратор РИМ; </t>
  </si>
  <si>
    <t>Сим карта</t>
  </si>
  <si>
    <t>Веник и совок</t>
  </si>
  <si>
    <t>Тара мусорный бак (урна)</t>
  </si>
  <si>
    <t>Указатель напряжения</t>
  </si>
  <si>
    <t xml:space="preserve"> двухполюсный до 1000 В</t>
  </si>
  <si>
    <t>Комплект ручного изолированного инструмента</t>
  </si>
  <si>
    <t>Токоизмерительные клещи</t>
  </si>
  <si>
    <t>UNIT UN202A+</t>
  </si>
  <si>
    <t>Вольтамперфазометр</t>
  </si>
  <si>
    <t xml:space="preserve"> ВФМ-3</t>
  </si>
  <si>
    <t>Прибор энергетика многофункциональный</t>
  </si>
  <si>
    <t xml:space="preserve"> СЕ 602М</t>
  </si>
  <si>
    <t>Пломбировочный материал</t>
  </si>
  <si>
    <t>Шуроповерт с набором бит</t>
  </si>
  <si>
    <t>Дрель-шуруповерт бесщеточная Профессионал DB-201-42 ЗУБР</t>
  </si>
  <si>
    <t>Изолента</t>
  </si>
  <si>
    <t>УСО-2</t>
  </si>
  <si>
    <t>Спецодежда, спецобувь</t>
  </si>
  <si>
    <t>конкурсант привозит с собой</t>
  </si>
  <si>
    <t>Диэлектрические перчатки</t>
  </si>
  <si>
    <t>компл</t>
  </si>
  <si>
    <t>Диэлектрический ковер</t>
  </si>
  <si>
    <t xml:space="preserve">Защитная каска </t>
  </si>
  <si>
    <t xml:space="preserve">Защитные очки </t>
  </si>
  <si>
    <t>Перчатки с полимерным покрытием</t>
  </si>
  <si>
    <t>пара</t>
  </si>
  <si>
    <t>Плакаты безопасности</t>
  </si>
  <si>
    <t>Обордование</t>
  </si>
  <si>
    <t>Расходный материал</t>
  </si>
  <si>
    <t>Яндекс Браузер</t>
  </si>
  <si>
    <t>Windows 10 Pro</t>
  </si>
  <si>
    <t>Питание от последовательного порта компьютера или от порта USB
Скорость обмена, бод COM от 300 до 19200, USB от 300 до 38400
Протяженность оптического канала связи не более 10
Диапазон рабочих температур, 0С от +5 до +60</t>
  </si>
  <si>
    <t>Набор для сухой уборки: щетка и совок, полипропиленовая термопластичная резина; длина ручки, мм -  900; ширина рабочей части, мм - 245.</t>
  </si>
  <si>
    <t>Оборудованеи</t>
  </si>
  <si>
    <t>Желтая, Зеленая, Красная, Синяя, Желто-зелёная</t>
  </si>
  <si>
    <t>Маркеры, кембрики</t>
  </si>
  <si>
    <t>Пломба с цифрами</t>
  </si>
  <si>
    <t>Цвет белый и черный</t>
  </si>
  <si>
    <t xml:space="preserve">м ( на 1 раб.место) </t>
  </si>
  <si>
    <t xml:space="preserve">упак ( на 1 раб.место) </t>
  </si>
  <si>
    <t xml:space="preserve">комп ( на 1 раб.место) </t>
  </si>
  <si>
    <t>Full-size SIM, или 1FF</t>
  </si>
  <si>
    <t>Короткая куртка прямого силуэта, с центральной потайной застёжкой на молнию, с отложным воротником</t>
  </si>
  <si>
    <t>Материал изделия: Латекс
Высота, мм:12
Длина, мм:360
Ширина, мм:145</t>
  </si>
  <si>
    <t>Корпус c укороченным козырьком включает в себя: ленты, несущую/затылочную ленту со ступенчатой регулировкой</t>
  </si>
  <si>
    <t>Открытые защитные очки с поликарбонатными прозрачными линзами Исток ОЧК-001</t>
  </si>
  <si>
    <t>ерчатки трикотажные с защитой от скольжения (7 класс; размер S-M)</t>
  </si>
  <si>
    <t>Размер 750х750</t>
  </si>
  <si>
    <t xml:space="preserve">Материал изделия: Бумага
Цвет: Белый/Синий/Красный
Способ монтажа: Нет
Длина, мм: 350
Ширина, мм:250  </t>
  </si>
  <si>
    <t>Охрана труда и техника безопасности (не требуется)</t>
  </si>
  <si>
    <t>Пачка 500 листов</t>
  </si>
  <si>
    <t xml:space="preserve">Наконечник кабельный </t>
  </si>
  <si>
    <t>НШвИ 2.5</t>
  </si>
  <si>
    <t>Наконечник кабельный вилочный</t>
  </si>
  <si>
    <t>Вилочный наконечник 1,5-2,5мм2 под винт М 5</t>
  </si>
  <si>
    <t>Провод  1*2,5</t>
  </si>
  <si>
    <t>ПВ3 1*2,5</t>
  </si>
  <si>
    <t>Провод  1*2,5  синий</t>
  </si>
  <si>
    <t>Провод ПВ 1*6 желто-зеленый</t>
  </si>
  <si>
    <t>ПВ 1*6 желто-зеленый</t>
  </si>
  <si>
    <t>Кабель КИПЭВ 1*2*0,6 или аналог</t>
  </si>
  <si>
    <t>КИПЭВ 1*2*0,75</t>
  </si>
  <si>
    <t>Хомуты (100шт)</t>
  </si>
  <si>
    <t>3.6х100 мм</t>
  </si>
  <si>
    <t>Лампочки</t>
  </si>
  <si>
    <t xml:space="preserve"> 100Вт Е27</t>
  </si>
  <si>
    <t>формата А4</t>
  </si>
  <si>
    <t>цвет синий</t>
  </si>
  <si>
    <t>Пресс-клещи
Пресс-клещи
Стриппер
Нож монтерский
Набор изолированного инструмента:
изолированные пассатижи 180 мм
изолированные бокорезы 160 мм
отвертка: шлиц 4.0 х100
отвертка: шлиц 5.5х125
отвертка: филипс PH1х100
отвертка: филипс PH2х100
отвертка-индикатор
сменная диэлектр. отвертка:   PH2х100
тестер напряжения 110–250 В
диэлектр. ключ для электрошкафов: 6x47
диэлектр. ключ для электрошкафов: 8x47
диэлектр. ключ для электрошкафов: 9x47
диэлектр. ключ для электрошкафов: 5.3x47
диэлектр. рукоятка для сменных отверток
диэлектр. вращающаяся насадка на отвертки</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</si>
</sst>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u/>
      <sz val="11"/>
      <color theme="10"/>
      <name val="Calibri"/>
      <family val="2"/>
      <scheme val="minor"/>
    </font>
    <font>
      <sz val="10"/>
      <color indexed="8"/>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s>
  <fills count="8">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theme="1" tint="0.249977111117893"/>
        <bgColor rgb="FF3A3838"/>
      </patternFill>
    </fill>
    <fill>
      <patternFill patternType="solid">
        <fgColor theme="1" tint="0.249977111117893"/>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s>
  <cellStyleXfs count="3">
    <xf numFmtId="0" fontId="0" fillId="0" borderId="0"/>
    <xf numFmtId="0" fontId="1" fillId="0" borderId="0"/>
    <xf numFmtId="0" fontId="13" fillId="0" borderId="0" applyNumberFormat="0" applyFill="0" applyBorder="0" applyAlignment="0" applyProtection="0"/>
  </cellStyleXfs>
  <cellXfs count="127">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xf numFmtId="0" fontId="2" fillId="0" borderId="1" xfId="1" applyFont="1" applyBorder="1" applyAlignment="1">
      <alignment horizontal="left"/>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vertical="center" wrapText="1"/>
    </xf>
    <xf numFmtId="0" fontId="2" fillId="0" borderId="2" xfId="1" applyFont="1" applyBorder="1" applyAlignment="1">
      <alignment horizontal="left" vertical="center" wrapText="1"/>
    </xf>
    <xf numFmtId="0" fontId="11" fillId="0" borderId="20" xfId="0" applyFont="1" applyBorder="1" applyAlignment="1">
      <alignment vertical="top" wrapText="1"/>
    </xf>
    <xf numFmtId="0" fontId="12" fillId="0" borderId="1" xfId="1" applyFont="1" applyBorder="1" applyAlignment="1">
      <alignment horizontal="center" vertical="center"/>
    </xf>
    <xf numFmtId="0" fontId="12" fillId="0" borderId="21" xfId="1" applyFont="1" applyBorder="1" applyAlignment="1">
      <alignment horizontal="center" vertical="center" wrapText="1"/>
    </xf>
    <xf numFmtId="0" fontId="2" fillId="0" borderId="5" xfId="1" applyFont="1" applyBorder="1"/>
    <xf numFmtId="0" fontId="2" fillId="0" borderId="19" xfId="1" applyFont="1" applyBorder="1"/>
    <xf numFmtId="0" fontId="2" fillId="0" borderId="15"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0" xfId="1" applyFont="1" applyBorder="1" applyAlignment="1">
      <alignment horizontal="center" vertical="center"/>
    </xf>
    <xf numFmtId="0" fontId="11" fillId="0" borderId="20" xfId="0" applyFont="1" applyBorder="1" applyAlignment="1">
      <alignment horizontal="center" vertical="top" wrapText="1"/>
    </xf>
    <xf numFmtId="0" fontId="12" fillId="0" borderId="2" xfId="1" applyFont="1" applyBorder="1" applyAlignment="1">
      <alignment horizontal="center" vertical="center"/>
    </xf>
    <xf numFmtId="0" fontId="14" fillId="0" borderId="20" xfId="0" applyFont="1" applyBorder="1" applyAlignment="1">
      <alignment horizontal="left" vertical="top" wrapText="1"/>
    </xf>
    <xf numFmtId="0" fontId="12" fillId="0" borderId="1" xfId="1" applyFont="1" applyBorder="1"/>
    <xf numFmtId="0" fontId="2" fillId="0" borderId="18" xfId="1" applyFont="1" applyBorder="1" applyAlignment="1">
      <alignment horizontal="center" vertical="center"/>
    </xf>
    <xf numFmtId="0" fontId="10" fillId="0" borderId="0" xfId="1" applyFont="1"/>
    <xf numFmtId="0" fontId="1" fillId="0" borderId="0" xfId="1"/>
    <xf numFmtId="0" fontId="2" fillId="0" borderId="0" xfId="1" applyFont="1"/>
    <xf numFmtId="0" fontId="1" fillId="0" borderId="0" xfId="1" applyBorder="1"/>
    <xf numFmtId="0" fontId="5" fillId="0" borderId="0" xfId="1" applyFont="1" applyFill="1" applyBorder="1" applyAlignment="1">
      <alignment vertical="center" wrapText="1"/>
    </xf>
    <xf numFmtId="0" fontId="12" fillId="0" borderId="1" xfId="1" applyFont="1" applyBorder="1" applyAlignment="1">
      <alignment horizontal="left"/>
    </xf>
    <xf numFmtId="0" fontId="17" fillId="0" borderId="0" xfId="0" applyFont="1" applyAlignment="1">
      <alignment wrapText="1"/>
    </xf>
    <xf numFmtId="0" fontId="17" fillId="0" borderId="0" xfId="0" applyFont="1"/>
    <xf numFmtId="0" fontId="17" fillId="0" borderId="20" xfId="0" applyFont="1" applyBorder="1" applyAlignment="1">
      <alignment wrapText="1"/>
    </xf>
    <xf numFmtId="0" fontId="17" fillId="0" borderId="20" xfId="0" applyFont="1" applyBorder="1" applyAlignment="1">
      <alignment horizontal="right" wrapText="1"/>
    </xf>
    <xf numFmtId="0" fontId="8" fillId="0" borderId="0" xfId="1" applyFont="1" applyFill="1" applyBorder="1" applyAlignment="1"/>
    <xf numFmtId="0" fontId="8" fillId="0" borderId="0" xfId="1" applyFont="1" applyFill="1" applyBorder="1" applyAlignment="1">
      <alignment vertical="center" wrapText="1"/>
    </xf>
    <xf numFmtId="0" fontId="16" fillId="0" borderId="0" xfId="1" applyFont="1" applyFill="1" applyBorder="1" applyAlignment="1">
      <alignment vertical="center" wrapText="1"/>
    </xf>
    <xf numFmtId="0" fontId="1" fillId="0" borderId="0" xfId="1"/>
    <xf numFmtId="0" fontId="13" fillId="0" borderId="20" xfId="2" applyBorder="1" applyAlignment="1">
      <alignment horizontal="right" wrapText="1"/>
    </xf>
    <xf numFmtId="0" fontId="2" fillId="0" borderId="1" xfId="1" applyFont="1" applyBorder="1" applyAlignment="1">
      <alignment wrapText="1"/>
    </xf>
    <xf numFmtId="0" fontId="2" fillId="0" borderId="15" xfId="1" applyFont="1" applyBorder="1" applyAlignment="1">
      <alignment vertical="center" wrapText="1"/>
    </xf>
    <xf numFmtId="0" fontId="2" fillId="0" borderId="15" xfId="1" applyFont="1" applyBorder="1" applyAlignment="1">
      <alignment horizontal="center" vertical="center"/>
    </xf>
    <xf numFmtId="0" fontId="2" fillId="0" borderId="20" xfId="1" applyFont="1" applyBorder="1" applyAlignment="1">
      <alignment vertical="center" wrapText="1"/>
    </xf>
    <xf numFmtId="0" fontId="2" fillId="0" borderId="20" xfId="1" applyFont="1" applyBorder="1" applyAlignment="1">
      <alignment horizontal="center" vertical="center"/>
    </xf>
    <xf numFmtId="0" fontId="2" fillId="0" borderId="20" xfId="1" applyFont="1" applyBorder="1"/>
    <xf numFmtId="0" fontId="12" fillId="0" borderId="20" xfId="0" applyFont="1" applyBorder="1" applyAlignment="1">
      <alignment vertical="top" wrapText="1"/>
    </xf>
    <xf numFmtId="0" fontId="2" fillId="0" borderId="20" xfId="0" applyFont="1" applyBorder="1" applyAlignment="1">
      <alignment vertical="top" wrapText="1"/>
    </xf>
    <xf numFmtId="0" fontId="2" fillId="0" borderId="20" xfId="0" applyFont="1" applyBorder="1" applyAlignment="1" applyProtection="1">
      <alignment horizontal="center" vertical="top" wrapText="1"/>
      <protection locked="0"/>
    </xf>
    <xf numFmtId="0" fontId="2" fillId="0" borderId="20" xfId="0" applyFont="1" applyBorder="1" applyAlignment="1" applyProtection="1">
      <alignment horizontal="center" vertical="top"/>
      <protection locked="0"/>
    </xf>
    <xf numFmtId="0" fontId="2" fillId="0" borderId="20" xfId="0" applyFont="1" applyBorder="1" applyAlignment="1">
      <alignment horizontal="center" vertical="top" wrapText="1"/>
    </xf>
    <xf numFmtId="0" fontId="12" fillId="5" borderId="20" xfId="0" applyFont="1" applyFill="1" applyBorder="1" applyAlignment="1">
      <alignment vertical="top" wrapText="1"/>
    </xf>
    <xf numFmtId="0" fontId="12" fillId="5" borderId="20" xfId="0" applyFont="1" applyFill="1" applyBorder="1" applyAlignment="1" applyProtection="1">
      <alignment horizontal="center" vertical="top"/>
      <protection locked="0"/>
    </xf>
    <xf numFmtId="0" fontId="2" fillId="0" borderId="20" xfId="0" applyFont="1" applyBorder="1" applyAlignment="1">
      <alignment horizontal="left" vertical="top" wrapText="1"/>
    </xf>
    <xf numFmtId="0" fontId="2" fillId="0" borderId="20" xfId="0" applyFont="1" applyBorder="1" applyAlignment="1">
      <alignment horizontal="center" vertical="top"/>
    </xf>
    <xf numFmtId="0" fontId="2" fillId="0" borderId="20" xfId="0" applyFont="1" applyBorder="1" applyAlignment="1">
      <alignment horizontal="left" vertical="top"/>
    </xf>
    <xf numFmtId="0" fontId="2" fillId="0" borderId="20" xfId="0" applyFont="1" applyBorder="1" applyAlignment="1" applyProtection="1">
      <alignment vertical="top" wrapText="1"/>
      <protection locked="0"/>
    </xf>
    <xf numFmtId="0" fontId="2" fillId="0" borderId="2" xfId="1" applyFont="1" applyBorder="1" applyAlignment="1">
      <alignment vertical="center"/>
    </xf>
    <xf numFmtId="0" fontId="2" fillId="0" borderId="2" xfId="1" applyFont="1" applyBorder="1" applyAlignment="1">
      <alignment horizontal="center" vertical="center"/>
    </xf>
    <xf numFmtId="0" fontId="2" fillId="5" borderId="20" xfId="0" applyFont="1" applyFill="1" applyBorder="1" applyAlignment="1">
      <alignment vertical="top" wrapText="1"/>
    </xf>
    <xf numFmtId="0" fontId="12" fillId="5" borderId="20" xfId="0" applyFont="1" applyFill="1" applyBorder="1" applyAlignment="1">
      <alignment horizontal="left" vertical="top" wrapText="1"/>
    </xf>
    <xf numFmtId="0" fontId="2" fillId="0" borderId="0" xfId="1" applyFont="1" applyAlignment="1">
      <alignment horizontal="left"/>
    </xf>
    <xf numFmtId="0" fontId="2" fillId="0" borderId="2" xfId="1" applyFont="1" applyBorder="1" applyAlignment="1">
      <alignment vertical="center" wrapText="1"/>
    </xf>
    <xf numFmtId="0" fontId="2" fillId="0" borderId="0" xfId="1" applyFont="1" applyAlignment="1"/>
    <xf numFmtId="0" fontId="2" fillId="0" borderId="21" xfId="1" applyFont="1" applyBorder="1" applyAlignment="1">
      <alignment horizontal="center" vertical="center" wrapText="1"/>
    </xf>
    <xf numFmtId="0" fontId="2" fillId="0" borderId="20" xfId="0" applyFont="1" applyFill="1" applyBorder="1" applyAlignment="1">
      <alignment horizontal="left" vertical="top" wrapText="1"/>
    </xf>
    <xf numFmtId="0" fontId="2" fillId="0" borderId="20" xfId="1" applyFont="1" applyBorder="1" applyAlignment="1">
      <alignment horizontal="center" vertical="center" wrapText="1"/>
    </xf>
    <xf numFmtId="0" fontId="2" fillId="0" borderId="20" xfId="1" applyFont="1" applyBorder="1" applyAlignment="1">
      <alignment horizontal="left" vertical="center" wrapText="1"/>
    </xf>
    <xf numFmtId="0" fontId="2" fillId="0" borderId="20" xfId="1" applyFont="1" applyFill="1" applyBorder="1" applyAlignment="1">
      <alignment horizontal="left" vertical="center" wrapText="1"/>
    </xf>
    <xf numFmtId="0" fontId="2" fillId="0" borderId="20" xfId="1" applyFont="1" applyFill="1" applyBorder="1" applyAlignment="1">
      <alignment vertical="center" wrapText="1"/>
    </xf>
    <xf numFmtId="0" fontId="2" fillId="0" borderId="20" xfId="1" applyFont="1" applyFill="1" applyBorder="1" applyAlignment="1">
      <alignment horizontal="center" vertical="center" wrapText="1"/>
    </xf>
    <xf numFmtId="0" fontId="2" fillId="0" borderId="20" xfId="1" applyFont="1" applyBorder="1" applyAlignment="1">
      <alignment wrapText="1"/>
    </xf>
    <xf numFmtId="0" fontId="2" fillId="0" borderId="18"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16" xfId="1" applyFont="1" applyBorder="1" applyAlignment="1">
      <alignment horizontal="left" vertical="center" wrapText="1"/>
    </xf>
    <xf numFmtId="0" fontId="2" fillId="0" borderId="23" xfId="1" applyFont="1" applyBorder="1" applyAlignment="1">
      <alignment horizontal="left" vertical="center" wrapText="1"/>
    </xf>
    <xf numFmtId="0" fontId="7" fillId="0" borderId="0" xfId="1" applyFont="1" applyBorder="1" applyAlignment="1">
      <alignment horizontal="left" vertical="top" wrapText="1"/>
    </xf>
    <xf numFmtId="0" fontId="7" fillId="0" borderId="0" xfId="1" applyFont="1" applyBorder="1" applyAlignment="1">
      <alignment horizontal="left"/>
    </xf>
    <xf numFmtId="0" fontId="7" fillId="0" borderId="0" xfId="1" applyFont="1" applyBorder="1" applyAlignment="1">
      <alignment horizontal="left" wrapText="1"/>
    </xf>
    <xf numFmtId="0" fontId="2" fillId="0" borderId="0" xfId="1" applyFont="1" applyBorder="1" applyAlignment="1">
      <alignment horizontal="right"/>
    </xf>
    <xf numFmtId="0" fontId="2" fillId="0" borderId="0" xfId="1" applyFont="1" applyBorder="1"/>
    <xf numFmtId="0" fontId="16" fillId="6" borderId="0" xfId="1" applyFont="1" applyFill="1" applyBorder="1" applyAlignment="1">
      <alignment horizontal="center" vertical="center" wrapText="1"/>
    </xf>
    <xf numFmtId="0" fontId="8" fillId="7" borderId="0" xfId="1" applyFont="1" applyFill="1" applyBorder="1" applyAlignment="1">
      <alignment horizontal="center"/>
    </xf>
    <xf numFmtId="0" fontId="8" fillId="6" borderId="0" xfId="1" applyFont="1" applyFill="1" applyBorder="1" applyAlignment="1">
      <alignment horizontal="center" vertical="center"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3" xfId="1" applyFont="1" applyFill="1" applyBorder="1" applyAlignment="1">
      <alignment horizontal="center"/>
    </xf>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2" fillId="0" borderId="11" xfId="1" applyFont="1" applyBorder="1" applyAlignment="1">
      <alignment horizontal="left" vertical="top" wrapText="1"/>
    </xf>
    <xf numFmtId="0" fontId="2" fillId="0" borderId="0" xfId="1" applyFont="1"/>
    <xf numFmtId="0" fontId="2" fillId="0" borderId="10" xfId="1" applyFont="1" applyBorder="1"/>
    <xf numFmtId="0" fontId="2" fillId="0" borderId="11" xfId="1" applyFont="1" applyFill="1" applyBorder="1" applyAlignment="1">
      <alignment horizontal="left" vertical="top" wrapText="1"/>
    </xf>
    <xf numFmtId="0" fontId="2" fillId="0" borderId="0" xfId="1" applyFont="1" applyFill="1"/>
    <xf numFmtId="0" fontId="2" fillId="0" borderId="10" xfId="1" applyFont="1" applyFill="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5" fillId="2" borderId="4" xfId="1" applyFont="1" applyFill="1" applyBorder="1" applyAlignment="1">
      <alignment horizontal="center" vertical="center"/>
    </xf>
    <xf numFmtId="0" fontId="2" fillId="0" borderId="3" xfId="1" applyFont="1" applyBorder="1"/>
    <xf numFmtId="0" fontId="12" fillId="0" borderId="11" xfId="1" applyFont="1" applyBorder="1" applyAlignment="1">
      <alignment horizontal="left" vertical="top" wrapText="1"/>
    </xf>
    <xf numFmtId="0" fontId="12" fillId="0" borderId="0" xfId="1" applyFont="1"/>
    <xf numFmtId="0" fontId="12" fillId="0" borderId="10" xfId="1" applyFont="1" applyBorder="1"/>
    <xf numFmtId="0" fontId="12" fillId="0" borderId="9" xfId="1" applyFont="1" applyBorder="1" applyAlignment="1">
      <alignment horizontal="left" vertical="top" wrapText="1"/>
    </xf>
    <xf numFmtId="0" fontId="12" fillId="0" borderId="8" xfId="1" applyFont="1" applyBorder="1"/>
    <xf numFmtId="0" fontId="12" fillId="0" borderId="7" xfId="1" applyFont="1" applyBorder="1"/>
    <xf numFmtId="0" fontId="9" fillId="2" borderId="4" xfId="1" applyFont="1" applyFill="1" applyBorder="1" applyAlignment="1">
      <alignment horizontal="center" vertical="center"/>
    </xf>
    <xf numFmtId="0" fontId="6" fillId="0" borderId="3" xfId="1" applyFont="1" applyBorder="1"/>
    <xf numFmtId="0" fontId="2" fillId="0" borderId="0" xfId="1" applyFont="1" applyAlignment="1">
      <alignment horizontal="right"/>
    </xf>
    <xf numFmtId="0" fontId="5" fillId="2" borderId="22" xfId="1" applyFont="1" applyFill="1" applyBorder="1" applyAlignment="1">
      <alignment horizontal="center" vertical="center"/>
    </xf>
    <xf numFmtId="0" fontId="12" fillId="0" borderId="0" xfId="1" applyFont="1" applyBorder="1"/>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3" xfId="1" applyFont="1" applyBorder="1"/>
    <xf numFmtId="0" fontId="3" fillId="0" borderId="0" xfId="1" applyFont="1" applyAlignment="1">
      <alignment horizontal="right"/>
    </xf>
    <xf numFmtId="0" fontId="1" fillId="0" borderId="0" xfId="1"/>
    <xf numFmtId="0" fontId="16" fillId="6" borderId="16" xfId="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iha070778@ya.ru" TargetMode="External"/><Relationship Id="rId1" Type="http://schemas.openxmlformats.org/officeDocument/2006/relationships/hyperlink" Target="mailto:trofimovvn@irkie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25" sqref="B25"/>
    </sheetView>
  </sheetViews>
  <sheetFormatPr defaultRowHeight="18.75" x14ac:dyDescent="0.3"/>
  <cols>
    <col min="1" max="1" width="46.5703125" style="39" customWidth="1"/>
    <col min="2" max="2" width="90.5703125" style="40" customWidth="1"/>
  </cols>
  <sheetData>
    <row r="2" spans="1:2" x14ac:dyDescent="0.3">
      <c r="B2" s="39"/>
    </row>
    <row r="3" spans="1:2" x14ac:dyDescent="0.3">
      <c r="A3" s="41" t="s">
        <v>47</v>
      </c>
      <c r="B3" s="42" t="s">
        <v>78</v>
      </c>
    </row>
    <row r="4" spans="1:2" x14ac:dyDescent="0.3">
      <c r="A4" s="41" t="s">
        <v>75</v>
      </c>
      <c r="B4" s="42" t="s">
        <v>79</v>
      </c>
    </row>
    <row r="5" spans="1:2" x14ac:dyDescent="0.3">
      <c r="A5" s="41" t="s">
        <v>46</v>
      </c>
      <c r="B5" s="42" t="s">
        <v>81</v>
      </c>
    </row>
    <row r="6" spans="1:2" ht="37.5" x14ac:dyDescent="0.3">
      <c r="A6" s="41" t="s">
        <v>57</v>
      </c>
      <c r="B6" s="42" t="s">
        <v>80</v>
      </c>
    </row>
    <row r="7" spans="1:2" x14ac:dyDescent="0.3">
      <c r="A7" s="41" t="s">
        <v>76</v>
      </c>
      <c r="B7" s="42" t="s">
        <v>82</v>
      </c>
    </row>
    <row r="8" spans="1:2" x14ac:dyDescent="0.3">
      <c r="A8" s="41" t="s">
        <v>48</v>
      </c>
      <c r="B8" s="42" t="s">
        <v>83</v>
      </c>
    </row>
    <row r="9" spans="1:2" x14ac:dyDescent="0.3">
      <c r="A9" s="41" t="s">
        <v>49</v>
      </c>
      <c r="B9" s="42" t="s">
        <v>84</v>
      </c>
    </row>
    <row r="10" spans="1:2" x14ac:dyDescent="0.3">
      <c r="A10" s="41" t="s">
        <v>55</v>
      </c>
      <c r="B10" s="47" t="s">
        <v>85</v>
      </c>
    </row>
    <row r="11" spans="1:2" x14ac:dyDescent="0.3">
      <c r="A11" s="41" t="s">
        <v>50</v>
      </c>
      <c r="B11" s="42">
        <v>79246343120</v>
      </c>
    </row>
    <row r="12" spans="1:2" x14ac:dyDescent="0.3">
      <c r="A12" s="41" t="s">
        <v>51</v>
      </c>
      <c r="B12" s="42" t="s">
        <v>86</v>
      </c>
    </row>
    <row r="13" spans="1:2" x14ac:dyDescent="0.3">
      <c r="A13" s="41" t="s">
        <v>56</v>
      </c>
      <c r="B13" s="47" t="s">
        <v>88</v>
      </c>
    </row>
    <row r="14" spans="1:2" x14ac:dyDescent="0.3">
      <c r="A14" s="41" t="s">
        <v>52</v>
      </c>
      <c r="B14" s="42">
        <v>79233651501</v>
      </c>
    </row>
    <row r="15" spans="1:2" x14ac:dyDescent="0.3">
      <c r="A15" s="41" t="s">
        <v>53</v>
      </c>
      <c r="B15" s="42" t="s">
        <v>89</v>
      </c>
    </row>
    <row r="16" spans="1:2" x14ac:dyDescent="0.3">
      <c r="A16" s="41" t="s">
        <v>54</v>
      </c>
      <c r="B16" s="42">
        <v>5</v>
      </c>
    </row>
    <row r="17" spans="1:2" x14ac:dyDescent="0.3">
      <c r="A17" s="41" t="s">
        <v>77</v>
      </c>
      <c r="B17" s="42">
        <v>7</v>
      </c>
    </row>
  </sheetData>
  <hyperlinks>
    <hyperlink ref="B10" r:id="rId1"/>
    <hyperlink ref="B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opLeftCell="A34" zoomScale="70" zoomScaleNormal="70" workbookViewId="0">
      <selection activeCell="B76" sqref="B76"/>
    </sheetView>
  </sheetViews>
  <sheetFormatPr defaultColWidth="14.42578125" defaultRowHeight="15" customHeight="1" x14ac:dyDescent="0.25"/>
  <cols>
    <col min="1" max="1" width="5.140625" style="35" customWidth="1"/>
    <col min="2" max="2" width="52" style="35" customWidth="1"/>
    <col min="3" max="3" width="44.7109375" style="35" customWidth="1"/>
    <col min="4" max="4" width="22" style="35" customWidth="1"/>
    <col min="5" max="5" width="15.42578125" style="35" customWidth="1"/>
    <col min="6" max="6" width="19.7109375" style="35" bestFit="1" customWidth="1"/>
    <col min="7" max="7" width="14.42578125" style="35" customWidth="1"/>
    <col min="8" max="8" width="25" style="35" bestFit="1" customWidth="1"/>
    <col min="9" max="11" width="8.7109375" style="1" customWidth="1"/>
    <col min="12" max="16384" width="14.42578125" style="1"/>
  </cols>
  <sheetData>
    <row r="1" spans="1:10" x14ac:dyDescent="0.25">
      <c r="A1" s="87"/>
      <c r="B1" s="88"/>
      <c r="C1" s="88"/>
      <c r="D1" s="88"/>
      <c r="E1" s="88"/>
      <c r="F1" s="88"/>
      <c r="G1" s="88"/>
      <c r="H1" s="88"/>
      <c r="I1" s="36"/>
      <c r="J1" s="36"/>
    </row>
    <row r="2" spans="1:10" s="34" customFormat="1" ht="20.25" x14ac:dyDescent="0.3">
      <c r="A2" s="90" t="s">
        <v>73</v>
      </c>
      <c r="B2" s="90"/>
      <c r="C2" s="90"/>
      <c r="D2" s="90"/>
      <c r="E2" s="90"/>
      <c r="F2" s="90"/>
      <c r="G2" s="90"/>
      <c r="H2" s="90"/>
      <c r="I2" s="36"/>
      <c r="J2" s="36"/>
    </row>
    <row r="3" spans="1:10" s="34" customFormat="1" ht="21" customHeight="1" x14ac:dyDescent="0.25">
      <c r="A3" s="91" t="str">
        <f>'Информация о Чемпионате'!B4</f>
        <v>Региональный</v>
      </c>
      <c r="B3" s="91"/>
      <c r="C3" s="91"/>
      <c r="D3" s="91"/>
      <c r="E3" s="91"/>
      <c r="F3" s="91"/>
      <c r="G3" s="91"/>
      <c r="H3" s="91"/>
      <c r="I3" s="37"/>
      <c r="J3" s="37"/>
    </row>
    <row r="4" spans="1:10" s="34" customFormat="1" ht="20.25" x14ac:dyDescent="0.3">
      <c r="A4" s="90" t="s">
        <v>74</v>
      </c>
      <c r="B4" s="90"/>
      <c r="C4" s="90"/>
      <c r="D4" s="90"/>
      <c r="E4" s="90"/>
      <c r="F4" s="90"/>
      <c r="G4" s="90"/>
      <c r="H4" s="90"/>
      <c r="I4" s="36"/>
      <c r="J4" s="36"/>
    </row>
    <row r="5" spans="1:10" ht="22.5" customHeight="1" x14ac:dyDescent="0.25">
      <c r="A5" s="89" t="str">
        <f>'Информация о Чемпионате'!B3</f>
        <v>Интелектуальные системы учета электроэнергии</v>
      </c>
      <c r="B5" s="89"/>
      <c r="C5" s="89"/>
      <c r="D5" s="89"/>
      <c r="E5" s="89"/>
      <c r="F5" s="89"/>
      <c r="G5" s="89"/>
      <c r="H5" s="89"/>
      <c r="I5" s="36"/>
      <c r="J5" s="36"/>
    </row>
    <row r="6" spans="1:10" x14ac:dyDescent="0.25">
      <c r="A6" s="84" t="s">
        <v>24</v>
      </c>
      <c r="B6" s="88"/>
      <c r="C6" s="88"/>
      <c r="D6" s="88"/>
      <c r="E6" s="88"/>
      <c r="F6" s="88"/>
      <c r="G6" s="88"/>
      <c r="H6" s="88"/>
      <c r="I6" s="36"/>
      <c r="J6" s="36"/>
    </row>
    <row r="7" spans="1:10" ht="15.75" customHeight="1" x14ac:dyDescent="0.25">
      <c r="A7" s="84" t="s">
        <v>63</v>
      </c>
      <c r="B7" s="84"/>
      <c r="C7" s="85" t="str">
        <f>'Информация о Чемпионате'!B5</f>
        <v>Иркутская область</v>
      </c>
      <c r="D7" s="85"/>
      <c r="E7" s="85"/>
      <c r="F7" s="85"/>
      <c r="G7" s="85"/>
      <c r="H7" s="85"/>
    </row>
    <row r="8" spans="1:10" ht="31.5" customHeight="1" x14ac:dyDescent="0.25">
      <c r="A8" s="84" t="s">
        <v>72</v>
      </c>
      <c r="B8" s="84"/>
      <c r="C8" s="84"/>
      <c r="D8" s="86" t="str">
        <f>'Информация о Чемпионате'!B6</f>
        <v>Государственное бюджетное профессиональное образовательное учреждение Иркутской области "Иркутский энергетический колледж"</v>
      </c>
      <c r="E8" s="86"/>
      <c r="F8" s="86"/>
      <c r="G8" s="86"/>
      <c r="H8" s="86"/>
    </row>
    <row r="9" spans="1:10" ht="15.75" customHeight="1" x14ac:dyDescent="0.25">
      <c r="A9" s="84" t="s">
        <v>58</v>
      </c>
      <c r="B9" s="84"/>
      <c r="C9" s="84" t="str">
        <f>'Информация о Чемпионате'!B7</f>
        <v xml:space="preserve"> 664017,Иркутская область, Иркутск г. ,Костычева ул., д.1а</v>
      </c>
      <c r="D9" s="84"/>
      <c r="E9" s="84"/>
      <c r="F9" s="84"/>
      <c r="G9" s="84"/>
      <c r="H9" s="84"/>
    </row>
    <row r="10" spans="1:10" ht="15.75" customHeight="1" x14ac:dyDescent="0.25">
      <c r="A10" s="84" t="s">
        <v>62</v>
      </c>
      <c r="B10" s="84"/>
      <c r="C10" s="84" t="str">
        <f>'Информация о Чемпионате'!B9</f>
        <v>Трофимов Владимир Николаевич</v>
      </c>
      <c r="D10" s="84"/>
      <c r="E10" s="84" t="str">
        <f>'Информация о Чемпионате'!B10</f>
        <v>trofimovvn@irkiek.ru</v>
      </c>
      <c r="F10" s="84"/>
      <c r="G10" s="84">
        <f>'Информация о Чемпионате'!B11</f>
        <v>79246343120</v>
      </c>
      <c r="H10" s="84"/>
    </row>
    <row r="11" spans="1:10" ht="15.75" customHeight="1" x14ac:dyDescent="0.25">
      <c r="A11" s="84" t="s">
        <v>61</v>
      </c>
      <c r="B11" s="84"/>
      <c r="C11" s="84" t="str">
        <f>'Информация о Чемпионате'!B12</f>
        <v>Варфоломеев Михаил Владимирович</v>
      </c>
      <c r="D11" s="84"/>
      <c r="E11" s="84" t="str">
        <f>'Информация о Чемпионате'!B13</f>
        <v>miha070778@ya.ru</v>
      </c>
      <c r="F11" s="84"/>
      <c r="G11" s="84">
        <f>'Информация о Чемпионате'!B14</f>
        <v>79233651501</v>
      </c>
      <c r="H11" s="84"/>
    </row>
    <row r="12" spans="1:10" ht="15.75" customHeight="1" x14ac:dyDescent="0.25">
      <c r="A12" s="84" t="s">
        <v>60</v>
      </c>
      <c r="B12" s="84"/>
      <c r="C12" s="84">
        <f>'Информация о Чемпионате'!B17</f>
        <v>7</v>
      </c>
      <c r="D12" s="84"/>
      <c r="E12" s="84"/>
      <c r="F12" s="84"/>
      <c r="G12" s="84"/>
      <c r="H12" s="84"/>
    </row>
    <row r="13" spans="1:10" ht="15.75" customHeight="1" x14ac:dyDescent="0.25">
      <c r="A13" s="84" t="s">
        <v>44</v>
      </c>
      <c r="B13" s="84"/>
      <c r="C13" s="84" t="str">
        <f>'Информация о Чемпионате'!B15</f>
        <v>5  команд (10 конкурсантов)</v>
      </c>
      <c r="D13" s="84"/>
      <c r="E13" s="84"/>
      <c r="F13" s="84"/>
      <c r="G13" s="84"/>
      <c r="H13" s="84"/>
    </row>
    <row r="14" spans="1:10" ht="15.75" customHeight="1" x14ac:dyDescent="0.25">
      <c r="A14" s="84" t="s">
        <v>45</v>
      </c>
      <c r="B14" s="84"/>
      <c r="C14" s="84">
        <f>'Информация о Чемпионате'!B16</f>
        <v>5</v>
      </c>
      <c r="D14" s="84"/>
      <c r="E14" s="84"/>
      <c r="F14" s="84"/>
      <c r="G14" s="84"/>
      <c r="H14" s="84"/>
    </row>
    <row r="15" spans="1:10" ht="15.75" customHeight="1" x14ac:dyDescent="0.25">
      <c r="A15" s="84" t="s">
        <v>59</v>
      </c>
      <c r="B15" s="84"/>
      <c r="C15" s="84" t="str">
        <f>'Информация о Чемпионате'!B8</f>
        <v>25 -   29 масрта 2024 года</v>
      </c>
      <c r="D15" s="84"/>
      <c r="E15" s="84"/>
      <c r="F15" s="84"/>
      <c r="G15" s="84"/>
      <c r="H15" s="84"/>
    </row>
    <row r="16" spans="1:10" ht="21" thickBot="1" x14ac:dyDescent="0.3">
      <c r="A16" s="92" t="s">
        <v>41</v>
      </c>
      <c r="B16" s="93"/>
      <c r="C16" s="93"/>
      <c r="D16" s="93"/>
      <c r="E16" s="93"/>
      <c r="F16" s="93"/>
      <c r="G16" s="93"/>
      <c r="H16" s="94"/>
    </row>
    <row r="17" spans="1:8" x14ac:dyDescent="0.25">
      <c r="A17" s="95" t="s">
        <v>18</v>
      </c>
      <c r="B17" s="96"/>
      <c r="C17" s="96"/>
      <c r="D17" s="96"/>
      <c r="E17" s="96"/>
      <c r="F17" s="96"/>
      <c r="G17" s="96"/>
      <c r="H17" s="97"/>
    </row>
    <row r="18" spans="1:8" x14ac:dyDescent="0.25">
      <c r="A18" s="98" t="s">
        <v>90</v>
      </c>
      <c r="B18" s="99"/>
      <c r="C18" s="99"/>
      <c r="D18" s="99"/>
      <c r="E18" s="99"/>
      <c r="F18" s="99"/>
      <c r="G18" s="99"/>
      <c r="H18" s="100"/>
    </row>
    <row r="19" spans="1:8" x14ac:dyDescent="0.25">
      <c r="A19" s="101" t="s">
        <v>91</v>
      </c>
      <c r="B19" s="102"/>
      <c r="C19" s="102"/>
      <c r="D19" s="102"/>
      <c r="E19" s="102"/>
      <c r="F19" s="102"/>
      <c r="G19" s="102"/>
      <c r="H19" s="103"/>
    </row>
    <row r="20" spans="1:8" x14ac:dyDescent="0.25">
      <c r="A20" s="98" t="s">
        <v>17</v>
      </c>
      <c r="B20" s="99"/>
      <c r="C20" s="99"/>
      <c r="D20" s="99"/>
      <c r="E20" s="99"/>
      <c r="F20" s="99"/>
      <c r="G20" s="99"/>
      <c r="H20" s="100"/>
    </row>
    <row r="21" spans="1:8" x14ac:dyDescent="0.25">
      <c r="A21" s="98" t="s">
        <v>92</v>
      </c>
      <c r="B21" s="99"/>
      <c r="C21" s="99"/>
      <c r="D21" s="99"/>
      <c r="E21" s="99"/>
      <c r="F21" s="99"/>
      <c r="G21" s="99"/>
      <c r="H21" s="100"/>
    </row>
    <row r="22" spans="1:8" ht="15" customHeight="1" x14ac:dyDescent="0.25">
      <c r="A22" s="98" t="s">
        <v>93</v>
      </c>
      <c r="B22" s="99"/>
      <c r="C22" s="99"/>
      <c r="D22" s="99"/>
      <c r="E22" s="99"/>
      <c r="F22" s="99"/>
      <c r="G22" s="99"/>
      <c r="H22" s="100"/>
    </row>
    <row r="23" spans="1:8" x14ac:dyDescent="0.25">
      <c r="A23" s="98" t="s">
        <v>94</v>
      </c>
      <c r="B23" s="99"/>
      <c r="C23" s="99"/>
      <c r="D23" s="99"/>
      <c r="E23" s="99"/>
      <c r="F23" s="99"/>
      <c r="G23" s="99"/>
      <c r="H23" s="100"/>
    </row>
    <row r="24" spans="1:8" x14ac:dyDescent="0.25">
      <c r="A24" s="98" t="s">
        <v>95</v>
      </c>
      <c r="B24" s="99"/>
      <c r="C24" s="99"/>
      <c r="D24" s="99"/>
      <c r="E24" s="99"/>
      <c r="F24" s="99"/>
      <c r="G24" s="99"/>
      <c r="H24" s="100"/>
    </row>
    <row r="25" spans="1:8" ht="15.75" thickBot="1" x14ac:dyDescent="0.3">
      <c r="A25" s="104" t="s">
        <v>68</v>
      </c>
      <c r="B25" s="105"/>
      <c r="C25" s="105"/>
      <c r="D25" s="105"/>
      <c r="E25" s="105"/>
      <c r="F25" s="105"/>
      <c r="G25" s="105"/>
      <c r="H25" s="106"/>
    </row>
    <row r="26" spans="1:8" ht="60" x14ac:dyDescent="0.25">
      <c r="A26" s="18" t="s">
        <v>11</v>
      </c>
      <c r="B26" s="12" t="s">
        <v>10</v>
      </c>
      <c r="C26" s="12" t="s">
        <v>9</v>
      </c>
      <c r="D26" s="13" t="s">
        <v>8</v>
      </c>
      <c r="E26" s="13" t="s">
        <v>7</v>
      </c>
      <c r="F26" s="13" t="s">
        <v>6</v>
      </c>
      <c r="G26" s="13" t="s">
        <v>5</v>
      </c>
      <c r="H26" s="13" t="s">
        <v>23</v>
      </c>
    </row>
    <row r="27" spans="1:8" x14ac:dyDescent="0.25">
      <c r="A27" s="7">
        <v>1</v>
      </c>
      <c r="B27" s="4" t="s">
        <v>96</v>
      </c>
      <c r="C27" s="2" t="s">
        <v>97</v>
      </c>
      <c r="D27" s="3" t="s">
        <v>13</v>
      </c>
      <c r="E27" s="3">
        <v>1</v>
      </c>
      <c r="F27" s="3" t="s">
        <v>0</v>
      </c>
      <c r="G27" s="3">
        <v>1</v>
      </c>
      <c r="H27" s="2"/>
    </row>
    <row r="28" spans="1:8" ht="120" x14ac:dyDescent="0.25">
      <c r="A28" s="7">
        <v>2</v>
      </c>
      <c r="B28" s="4" t="s">
        <v>22</v>
      </c>
      <c r="C28" s="48" t="s">
        <v>98</v>
      </c>
      <c r="D28" s="3" t="s">
        <v>13</v>
      </c>
      <c r="E28" s="3">
        <v>2</v>
      </c>
      <c r="F28" s="3" t="s">
        <v>0</v>
      </c>
      <c r="G28" s="3">
        <v>2</v>
      </c>
      <c r="H28" s="2"/>
    </row>
    <row r="29" spans="1:8" ht="75" x14ac:dyDescent="0.25">
      <c r="A29" s="7">
        <v>3</v>
      </c>
      <c r="B29" s="51" t="s">
        <v>102</v>
      </c>
      <c r="C29" s="11" t="s">
        <v>103</v>
      </c>
      <c r="D29" s="52" t="s">
        <v>16</v>
      </c>
      <c r="E29" s="52">
        <v>1</v>
      </c>
      <c r="F29" s="52" t="s">
        <v>0</v>
      </c>
      <c r="G29" s="52">
        <v>1</v>
      </c>
      <c r="H29" s="53"/>
    </row>
    <row r="30" spans="1:8" ht="135" x14ac:dyDescent="0.25">
      <c r="A30" s="7">
        <v>4</v>
      </c>
      <c r="B30" s="54" t="s">
        <v>104</v>
      </c>
      <c r="C30" s="55" t="s">
        <v>105</v>
      </c>
      <c r="D30" s="56" t="s">
        <v>13</v>
      </c>
      <c r="E30" s="57">
        <v>1</v>
      </c>
      <c r="F30" s="58" t="s">
        <v>106</v>
      </c>
      <c r="G30" s="57">
        <v>1</v>
      </c>
      <c r="H30" s="2"/>
    </row>
    <row r="31" spans="1:8" ht="135" x14ac:dyDescent="0.25">
      <c r="A31" s="7">
        <v>5</v>
      </c>
      <c r="B31" s="54" t="s">
        <v>104</v>
      </c>
      <c r="C31" s="55" t="s">
        <v>107</v>
      </c>
      <c r="D31" s="56" t="s">
        <v>13</v>
      </c>
      <c r="E31" s="57">
        <v>1</v>
      </c>
      <c r="F31" s="58" t="s">
        <v>106</v>
      </c>
      <c r="G31" s="57">
        <v>1</v>
      </c>
      <c r="H31" s="2"/>
    </row>
    <row r="32" spans="1:8" s="46" customFormat="1" ht="135" x14ac:dyDescent="0.25">
      <c r="A32" s="7">
        <v>6</v>
      </c>
      <c r="B32" s="55" t="s">
        <v>108</v>
      </c>
      <c r="C32" s="55" t="s">
        <v>109</v>
      </c>
      <c r="D32" s="56" t="s">
        <v>13</v>
      </c>
      <c r="E32" s="57">
        <v>1</v>
      </c>
      <c r="F32" s="58" t="s">
        <v>106</v>
      </c>
      <c r="G32" s="57">
        <v>1</v>
      </c>
      <c r="H32" s="2"/>
    </row>
    <row r="33" spans="1:8" s="46" customFormat="1" ht="45" x14ac:dyDescent="0.25">
      <c r="A33" s="7">
        <v>7</v>
      </c>
      <c r="B33" s="59" t="s">
        <v>110</v>
      </c>
      <c r="C33" s="54" t="s">
        <v>111</v>
      </c>
      <c r="D33" s="60" t="s">
        <v>21</v>
      </c>
      <c r="E33" s="60">
        <v>1</v>
      </c>
      <c r="F33" s="60" t="s">
        <v>0</v>
      </c>
      <c r="G33" s="60">
        <v>1</v>
      </c>
      <c r="H33" s="2"/>
    </row>
    <row r="34" spans="1:8" s="46" customFormat="1" ht="60" x14ac:dyDescent="0.25">
      <c r="A34" s="7">
        <v>8</v>
      </c>
      <c r="B34" s="61" t="s">
        <v>112</v>
      </c>
      <c r="C34" s="61" t="s">
        <v>122</v>
      </c>
      <c r="D34" s="58" t="s">
        <v>13</v>
      </c>
      <c r="E34" s="62">
        <v>1</v>
      </c>
      <c r="F34" s="58" t="s">
        <v>106</v>
      </c>
      <c r="G34" s="62">
        <v>1</v>
      </c>
      <c r="H34" s="2"/>
    </row>
    <row r="35" spans="1:8" s="46" customFormat="1" ht="45" x14ac:dyDescent="0.25">
      <c r="A35" s="7">
        <v>9</v>
      </c>
      <c r="B35" s="63" t="s">
        <v>113</v>
      </c>
      <c r="C35" s="55" t="s">
        <v>123</v>
      </c>
      <c r="D35" s="58" t="s">
        <v>13</v>
      </c>
      <c r="E35" s="62">
        <v>1</v>
      </c>
      <c r="F35" s="58" t="s">
        <v>106</v>
      </c>
      <c r="G35" s="62">
        <v>1</v>
      </c>
      <c r="H35" s="2"/>
    </row>
    <row r="36" spans="1:8" s="46" customFormat="1" ht="60" x14ac:dyDescent="0.25">
      <c r="A36" s="7">
        <v>10</v>
      </c>
      <c r="B36" s="63" t="s">
        <v>114</v>
      </c>
      <c r="C36" s="55" t="s">
        <v>124</v>
      </c>
      <c r="D36" s="58" t="s">
        <v>13</v>
      </c>
      <c r="E36" s="62">
        <v>1</v>
      </c>
      <c r="F36" s="58" t="s">
        <v>106</v>
      </c>
      <c r="G36" s="62">
        <v>1</v>
      </c>
      <c r="H36" s="2"/>
    </row>
    <row r="37" spans="1:8" s="46" customFormat="1" ht="30" x14ac:dyDescent="0.25">
      <c r="A37" s="7">
        <v>11</v>
      </c>
      <c r="B37" s="63" t="s">
        <v>115</v>
      </c>
      <c r="C37" s="55" t="s">
        <v>125</v>
      </c>
      <c r="D37" s="58" t="s">
        <v>13</v>
      </c>
      <c r="E37" s="62">
        <v>1</v>
      </c>
      <c r="F37" s="58" t="s">
        <v>106</v>
      </c>
      <c r="G37" s="62">
        <v>1</v>
      </c>
      <c r="H37" s="2"/>
    </row>
    <row r="38" spans="1:8" s="46" customFormat="1" ht="60" x14ac:dyDescent="0.25">
      <c r="A38" s="7">
        <v>12</v>
      </c>
      <c r="B38" s="55" t="s">
        <v>116</v>
      </c>
      <c r="C38" s="55" t="s">
        <v>126</v>
      </c>
      <c r="D38" s="58" t="s">
        <v>16</v>
      </c>
      <c r="E38" s="62">
        <v>1</v>
      </c>
      <c r="F38" s="58" t="s">
        <v>106</v>
      </c>
      <c r="G38" s="62">
        <v>1</v>
      </c>
      <c r="H38" s="2"/>
    </row>
    <row r="39" spans="1:8" s="46" customFormat="1" ht="60" x14ac:dyDescent="0.25">
      <c r="A39" s="7">
        <v>13</v>
      </c>
      <c r="B39" s="55" t="s">
        <v>117</v>
      </c>
      <c r="C39" s="55" t="s">
        <v>127</v>
      </c>
      <c r="D39" s="58" t="s">
        <v>16</v>
      </c>
      <c r="E39" s="62">
        <v>1</v>
      </c>
      <c r="F39" s="58" t="s">
        <v>106</v>
      </c>
      <c r="G39" s="62">
        <v>1</v>
      </c>
      <c r="H39" s="2"/>
    </row>
    <row r="40" spans="1:8" s="46" customFormat="1" ht="45" x14ac:dyDescent="0.25">
      <c r="A40" s="7">
        <v>14</v>
      </c>
      <c r="B40" s="55" t="s">
        <v>118</v>
      </c>
      <c r="C40" s="55" t="s">
        <v>128</v>
      </c>
      <c r="D40" s="58" t="s">
        <v>16</v>
      </c>
      <c r="E40" s="62">
        <v>1</v>
      </c>
      <c r="F40" s="58" t="s">
        <v>106</v>
      </c>
      <c r="G40" s="62">
        <v>1</v>
      </c>
      <c r="H40" s="2"/>
    </row>
    <row r="41" spans="1:8" s="46" customFormat="1" ht="45" x14ac:dyDescent="0.25">
      <c r="A41" s="7">
        <v>15</v>
      </c>
      <c r="B41" s="55" t="s">
        <v>119</v>
      </c>
      <c r="C41" s="11" t="s">
        <v>130</v>
      </c>
      <c r="D41" s="58" t="s">
        <v>16</v>
      </c>
      <c r="E41" s="62">
        <v>1</v>
      </c>
      <c r="F41" s="58" t="s">
        <v>106</v>
      </c>
      <c r="G41" s="62">
        <v>1</v>
      </c>
      <c r="H41" s="2"/>
    </row>
    <row r="42" spans="1:8" s="46" customFormat="1" x14ac:dyDescent="0.25">
      <c r="A42" s="7">
        <v>16</v>
      </c>
      <c r="B42" s="55" t="s">
        <v>120</v>
      </c>
      <c r="C42" s="64" t="s">
        <v>129</v>
      </c>
      <c r="D42" s="58" t="s">
        <v>16</v>
      </c>
      <c r="E42" s="62">
        <v>1</v>
      </c>
      <c r="F42" s="58" t="s">
        <v>0</v>
      </c>
      <c r="G42" s="62">
        <v>1</v>
      </c>
      <c r="H42" s="2"/>
    </row>
    <row r="43" spans="1:8" s="46" customFormat="1" ht="75" x14ac:dyDescent="0.25">
      <c r="A43" s="7">
        <v>17</v>
      </c>
      <c r="B43" s="55" t="s">
        <v>121</v>
      </c>
      <c r="C43" s="55" t="s">
        <v>131</v>
      </c>
      <c r="D43" s="58" t="s">
        <v>16</v>
      </c>
      <c r="E43" s="62">
        <v>1</v>
      </c>
      <c r="F43" s="58" t="s">
        <v>0</v>
      </c>
      <c r="G43" s="62">
        <v>1</v>
      </c>
      <c r="H43" s="2"/>
    </row>
    <row r="44" spans="1:8" s="46" customFormat="1" x14ac:dyDescent="0.25">
      <c r="A44" s="7">
        <v>18</v>
      </c>
      <c r="B44" s="55" t="s">
        <v>37</v>
      </c>
      <c r="C44" s="55" t="s">
        <v>139</v>
      </c>
      <c r="D44" s="58" t="s">
        <v>20</v>
      </c>
      <c r="E44" s="62">
        <v>1</v>
      </c>
      <c r="F44" s="58" t="s">
        <v>0</v>
      </c>
      <c r="G44" s="62">
        <v>1</v>
      </c>
      <c r="H44" s="2"/>
    </row>
    <row r="45" spans="1:8" ht="23.25" customHeight="1" thickBot="1" x14ac:dyDescent="0.3">
      <c r="A45" s="107" t="s">
        <v>42</v>
      </c>
      <c r="B45" s="108"/>
      <c r="C45" s="108"/>
      <c r="D45" s="108"/>
      <c r="E45" s="108"/>
      <c r="F45" s="108"/>
      <c r="G45" s="108"/>
      <c r="H45" s="108"/>
    </row>
    <row r="46" spans="1:8" ht="15.75" customHeight="1" x14ac:dyDescent="0.25">
      <c r="A46" s="95" t="s">
        <v>18</v>
      </c>
      <c r="B46" s="96"/>
      <c r="C46" s="96"/>
      <c r="D46" s="96"/>
      <c r="E46" s="96"/>
      <c r="F46" s="96"/>
      <c r="G46" s="96"/>
      <c r="H46" s="97"/>
    </row>
    <row r="47" spans="1:8" ht="15" customHeight="1" x14ac:dyDescent="0.25">
      <c r="A47" s="98" t="s">
        <v>132</v>
      </c>
      <c r="B47" s="99"/>
      <c r="C47" s="99"/>
      <c r="D47" s="99"/>
      <c r="E47" s="99"/>
      <c r="F47" s="99"/>
      <c r="G47" s="99"/>
      <c r="H47" s="100"/>
    </row>
    <row r="48" spans="1:8" ht="15" customHeight="1" x14ac:dyDescent="0.25">
      <c r="A48" s="98" t="s">
        <v>133</v>
      </c>
      <c r="B48" s="99"/>
      <c r="C48" s="99"/>
      <c r="D48" s="99"/>
      <c r="E48" s="99"/>
      <c r="F48" s="99"/>
      <c r="G48" s="99"/>
      <c r="H48" s="100"/>
    </row>
    <row r="49" spans="1:8" ht="15" customHeight="1" x14ac:dyDescent="0.25">
      <c r="A49" s="98" t="s">
        <v>17</v>
      </c>
      <c r="B49" s="99"/>
      <c r="C49" s="99"/>
      <c r="D49" s="99"/>
      <c r="E49" s="99"/>
      <c r="F49" s="99"/>
      <c r="G49" s="99"/>
      <c r="H49" s="100"/>
    </row>
    <row r="50" spans="1:8" ht="15" customHeight="1" x14ac:dyDescent="0.25">
      <c r="A50" s="98" t="s">
        <v>134</v>
      </c>
      <c r="B50" s="99"/>
      <c r="C50" s="99"/>
      <c r="D50" s="99"/>
      <c r="E50" s="99"/>
      <c r="F50" s="99"/>
      <c r="G50" s="99"/>
      <c r="H50" s="100"/>
    </row>
    <row r="51" spans="1:8" ht="15" customHeight="1" x14ac:dyDescent="0.25">
      <c r="A51" s="98" t="s">
        <v>93</v>
      </c>
      <c r="B51" s="99"/>
      <c r="C51" s="99"/>
      <c r="D51" s="99"/>
      <c r="E51" s="99"/>
      <c r="F51" s="99"/>
      <c r="G51" s="99"/>
      <c r="H51" s="100"/>
    </row>
    <row r="52" spans="1:8" ht="15" customHeight="1" x14ac:dyDescent="0.25">
      <c r="A52" s="98" t="s">
        <v>135</v>
      </c>
      <c r="B52" s="99"/>
      <c r="C52" s="99"/>
      <c r="D52" s="99"/>
      <c r="E52" s="99"/>
      <c r="F52" s="99"/>
      <c r="G52" s="99"/>
      <c r="H52" s="100"/>
    </row>
    <row r="53" spans="1:8" ht="15" customHeight="1" x14ac:dyDescent="0.25">
      <c r="A53" s="109" t="s">
        <v>136</v>
      </c>
      <c r="B53" s="110"/>
      <c r="C53" s="110"/>
      <c r="D53" s="110"/>
      <c r="E53" s="110"/>
      <c r="F53" s="110"/>
      <c r="G53" s="110"/>
      <c r="H53" s="111"/>
    </row>
    <row r="54" spans="1:8" ht="15.75" customHeight="1" thickBot="1" x14ac:dyDescent="0.3">
      <c r="A54" s="112" t="s">
        <v>33</v>
      </c>
      <c r="B54" s="113"/>
      <c r="C54" s="113"/>
      <c r="D54" s="113"/>
      <c r="E54" s="113"/>
      <c r="F54" s="113"/>
      <c r="G54" s="113"/>
      <c r="H54" s="114"/>
    </row>
    <row r="55" spans="1:8" ht="60" x14ac:dyDescent="0.25">
      <c r="A55" s="10" t="s">
        <v>11</v>
      </c>
      <c r="B55" s="10" t="s">
        <v>10</v>
      </c>
      <c r="C55" s="12" t="s">
        <v>9</v>
      </c>
      <c r="D55" s="10" t="s">
        <v>8</v>
      </c>
      <c r="E55" s="24" t="s">
        <v>7</v>
      </c>
      <c r="F55" s="24" t="s">
        <v>6</v>
      </c>
      <c r="G55" s="24" t="s">
        <v>5</v>
      </c>
      <c r="H55" s="10" t="s">
        <v>23</v>
      </c>
    </row>
    <row r="56" spans="1:8" x14ac:dyDescent="0.25">
      <c r="A56" s="13">
        <v>1</v>
      </c>
      <c r="B56" s="19" t="s">
        <v>138</v>
      </c>
      <c r="C56" s="2" t="s">
        <v>137</v>
      </c>
      <c r="D56" s="21" t="s">
        <v>13</v>
      </c>
      <c r="E56" s="25">
        <v>6</v>
      </c>
      <c r="F56" s="25" t="s">
        <v>36</v>
      </c>
      <c r="G56" s="25">
        <v>6</v>
      </c>
      <c r="H56" s="22"/>
    </row>
    <row r="57" spans="1:8" ht="120" x14ac:dyDescent="0.25">
      <c r="A57" s="13">
        <v>2</v>
      </c>
      <c r="B57" s="19" t="s">
        <v>34</v>
      </c>
      <c r="C57" s="48" t="s">
        <v>98</v>
      </c>
      <c r="D57" s="21" t="s">
        <v>13</v>
      </c>
      <c r="E57" s="25">
        <v>12</v>
      </c>
      <c r="F57" s="25" t="s">
        <v>0</v>
      </c>
      <c r="G57" s="25">
        <v>12</v>
      </c>
      <c r="H57" s="22"/>
    </row>
    <row r="58" spans="1:8" ht="51" x14ac:dyDescent="0.25">
      <c r="A58" s="13">
        <v>3</v>
      </c>
      <c r="B58" s="19" t="s">
        <v>35</v>
      </c>
      <c r="C58" s="19" t="s">
        <v>141</v>
      </c>
      <c r="D58" s="26" t="s">
        <v>13</v>
      </c>
      <c r="E58" s="25">
        <v>1</v>
      </c>
      <c r="F58" s="25" t="s">
        <v>0</v>
      </c>
      <c r="G58" s="25">
        <v>1</v>
      </c>
      <c r="H58" s="22"/>
    </row>
    <row r="59" spans="1:8" x14ac:dyDescent="0.25">
      <c r="A59" s="13">
        <v>4</v>
      </c>
      <c r="B59" s="19" t="s">
        <v>25</v>
      </c>
      <c r="C59" s="19"/>
      <c r="D59" s="27" t="s">
        <v>21</v>
      </c>
      <c r="E59" s="25">
        <v>1</v>
      </c>
      <c r="F59" s="25" t="s">
        <v>36</v>
      </c>
      <c r="G59" s="25">
        <v>1</v>
      </c>
      <c r="H59" s="23"/>
    </row>
    <row r="60" spans="1:8" x14ac:dyDescent="0.25">
      <c r="A60" s="13">
        <v>5</v>
      </c>
      <c r="B60" s="19" t="s">
        <v>26</v>
      </c>
      <c r="C60" s="30" t="s">
        <v>140</v>
      </c>
      <c r="D60" s="27" t="s">
        <v>21</v>
      </c>
      <c r="E60" s="25">
        <v>1</v>
      </c>
      <c r="F60" s="25" t="s">
        <v>36</v>
      </c>
      <c r="G60" s="25">
        <v>1</v>
      </c>
      <c r="H60" s="22"/>
    </row>
    <row r="61" spans="1:8" ht="23.25" customHeight="1" thickBot="1" x14ac:dyDescent="0.3">
      <c r="A61" s="107" t="s">
        <v>43</v>
      </c>
      <c r="B61" s="108"/>
      <c r="C61" s="108"/>
      <c r="D61" s="108"/>
      <c r="E61" s="108"/>
      <c r="F61" s="108"/>
      <c r="G61" s="108"/>
      <c r="H61" s="108"/>
    </row>
    <row r="62" spans="1:8" ht="15.75" customHeight="1" x14ac:dyDescent="0.25">
      <c r="A62" s="95" t="s">
        <v>18</v>
      </c>
      <c r="B62" s="96"/>
      <c r="C62" s="96"/>
      <c r="D62" s="96"/>
      <c r="E62" s="96"/>
      <c r="F62" s="96"/>
      <c r="G62" s="96"/>
      <c r="H62" s="97"/>
    </row>
    <row r="63" spans="1:8" ht="15" customHeight="1" x14ac:dyDescent="0.25">
      <c r="A63" s="98" t="s">
        <v>142</v>
      </c>
      <c r="B63" s="99"/>
      <c r="C63" s="99"/>
      <c r="D63" s="99"/>
      <c r="E63" s="99"/>
      <c r="F63" s="99"/>
      <c r="G63" s="99"/>
      <c r="H63" s="100"/>
    </row>
    <row r="64" spans="1:8" ht="15" customHeight="1" x14ac:dyDescent="0.25">
      <c r="A64" s="98" t="s">
        <v>143</v>
      </c>
      <c r="B64" s="99"/>
      <c r="C64" s="99"/>
      <c r="D64" s="99"/>
      <c r="E64" s="99"/>
      <c r="F64" s="99"/>
      <c r="G64" s="99"/>
      <c r="H64" s="100"/>
    </row>
    <row r="65" spans="1:8" ht="15" customHeight="1" x14ac:dyDescent="0.25">
      <c r="A65" s="98" t="s">
        <v>17</v>
      </c>
      <c r="B65" s="99"/>
      <c r="C65" s="99"/>
      <c r="D65" s="99"/>
      <c r="E65" s="99"/>
      <c r="F65" s="99"/>
      <c r="G65" s="99"/>
      <c r="H65" s="100"/>
    </row>
    <row r="66" spans="1:8" ht="15" customHeight="1" x14ac:dyDescent="0.25">
      <c r="A66" s="98" t="s">
        <v>145</v>
      </c>
      <c r="B66" s="99"/>
      <c r="C66" s="99"/>
      <c r="D66" s="99"/>
      <c r="E66" s="99"/>
      <c r="F66" s="99"/>
      <c r="G66" s="99"/>
      <c r="H66" s="100"/>
    </row>
    <row r="67" spans="1:8" ht="15" customHeight="1" x14ac:dyDescent="0.25">
      <c r="A67" s="98" t="s">
        <v>93</v>
      </c>
      <c r="B67" s="99"/>
      <c r="C67" s="99"/>
      <c r="D67" s="99"/>
      <c r="E67" s="99"/>
      <c r="F67" s="99"/>
      <c r="G67" s="99"/>
      <c r="H67" s="100"/>
    </row>
    <row r="68" spans="1:8" ht="15" customHeight="1" x14ac:dyDescent="0.25">
      <c r="A68" s="98" t="s">
        <v>144</v>
      </c>
      <c r="B68" s="99"/>
      <c r="C68" s="99"/>
      <c r="D68" s="99"/>
      <c r="E68" s="99"/>
      <c r="F68" s="99"/>
      <c r="G68" s="99"/>
      <c r="H68" s="100"/>
    </row>
    <row r="69" spans="1:8" ht="15" customHeight="1" x14ac:dyDescent="0.25">
      <c r="A69" s="109" t="s">
        <v>32</v>
      </c>
      <c r="B69" s="110"/>
      <c r="C69" s="110"/>
      <c r="D69" s="110"/>
      <c r="E69" s="110"/>
      <c r="F69" s="110"/>
      <c r="G69" s="110"/>
      <c r="H69" s="111"/>
    </row>
    <row r="70" spans="1:8" ht="15.75" customHeight="1" thickBot="1" x14ac:dyDescent="0.3">
      <c r="A70" s="112" t="s">
        <v>33</v>
      </c>
      <c r="B70" s="113"/>
      <c r="C70" s="113"/>
      <c r="D70" s="113"/>
      <c r="E70" s="113"/>
      <c r="F70" s="113"/>
      <c r="G70" s="113"/>
      <c r="H70" s="114"/>
    </row>
    <row r="71" spans="1:8" ht="60" x14ac:dyDescent="0.25">
      <c r="A71" s="11" t="s">
        <v>11</v>
      </c>
      <c r="B71" s="10" t="s">
        <v>10</v>
      </c>
      <c r="C71" s="12" t="s">
        <v>9</v>
      </c>
      <c r="D71" s="24" t="s">
        <v>8</v>
      </c>
      <c r="E71" s="24" t="s">
        <v>7</v>
      </c>
      <c r="F71" s="24" t="s">
        <v>6</v>
      </c>
      <c r="G71" s="24" t="s">
        <v>5</v>
      </c>
      <c r="H71" s="10" t="s">
        <v>23</v>
      </c>
    </row>
    <row r="72" spans="1:8" ht="90" x14ac:dyDescent="0.25">
      <c r="A72" s="28">
        <v>1</v>
      </c>
      <c r="B72" s="65" t="s">
        <v>146</v>
      </c>
      <c r="C72" s="11" t="s">
        <v>147</v>
      </c>
      <c r="D72" s="66" t="s">
        <v>16</v>
      </c>
      <c r="E72" s="66">
        <v>1</v>
      </c>
      <c r="F72" s="66" t="s">
        <v>0</v>
      </c>
      <c r="G72" s="3">
        <f>E72</f>
        <v>1</v>
      </c>
      <c r="H72" s="22"/>
    </row>
    <row r="73" spans="1:8" ht="75" x14ac:dyDescent="0.25">
      <c r="A73" s="28">
        <v>2</v>
      </c>
      <c r="B73" s="65" t="s">
        <v>148</v>
      </c>
      <c r="C73" s="11" t="s">
        <v>103</v>
      </c>
      <c r="D73" s="66" t="s">
        <v>16</v>
      </c>
      <c r="E73" s="66">
        <v>4</v>
      </c>
      <c r="F73" s="66" t="s">
        <v>0</v>
      </c>
      <c r="G73" s="3">
        <v>4</v>
      </c>
      <c r="H73" s="22"/>
    </row>
    <row r="74" spans="1:8" ht="75" x14ac:dyDescent="0.25">
      <c r="A74" s="28">
        <v>3</v>
      </c>
      <c r="B74" s="2" t="s">
        <v>151</v>
      </c>
      <c r="C74" s="61" t="s">
        <v>154</v>
      </c>
      <c r="D74" s="3" t="s">
        <v>13</v>
      </c>
      <c r="E74" s="3">
        <v>1</v>
      </c>
      <c r="F74" s="3" t="s">
        <v>0</v>
      </c>
      <c r="G74" s="3">
        <f>E74</f>
        <v>1</v>
      </c>
      <c r="H74" s="22"/>
    </row>
    <row r="75" spans="1:8" ht="45" x14ac:dyDescent="0.25">
      <c r="A75" s="28">
        <v>4</v>
      </c>
      <c r="B75" s="2" t="s">
        <v>14</v>
      </c>
      <c r="C75" s="48" t="s">
        <v>155</v>
      </c>
      <c r="D75" s="3" t="s">
        <v>13</v>
      </c>
      <c r="E75" s="3">
        <v>5</v>
      </c>
      <c r="F75" s="3" t="s">
        <v>0</v>
      </c>
      <c r="G75" s="3">
        <f>E75</f>
        <v>5</v>
      </c>
      <c r="H75" s="22"/>
    </row>
    <row r="76" spans="1:8" ht="90" x14ac:dyDescent="0.25">
      <c r="A76" s="28">
        <v>5</v>
      </c>
      <c r="B76" s="2" t="s">
        <v>31</v>
      </c>
      <c r="C76" s="48" t="s">
        <v>152</v>
      </c>
      <c r="D76" s="66" t="s">
        <v>16</v>
      </c>
      <c r="E76" s="3">
        <v>1</v>
      </c>
      <c r="F76" s="3" t="s">
        <v>0</v>
      </c>
      <c r="G76" s="3">
        <v>1</v>
      </c>
      <c r="H76" s="22"/>
    </row>
    <row r="77" spans="1:8" x14ac:dyDescent="0.25">
      <c r="A77" s="28">
        <v>6</v>
      </c>
      <c r="B77" s="48" t="s">
        <v>26</v>
      </c>
      <c r="C77" s="2" t="s">
        <v>153</v>
      </c>
      <c r="D77" s="3" t="s">
        <v>21</v>
      </c>
      <c r="E77" s="3">
        <v>1</v>
      </c>
      <c r="F77" s="3" t="s">
        <v>0</v>
      </c>
      <c r="G77" s="3">
        <v>1</v>
      </c>
      <c r="H77" s="22"/>
    </row>
    <row r="78" spans="1:8" ht="15.75" customHeight="1" x14ac:dyDescent="0.25">
      <c r="A78" s="107" t="s">
        <v>12</v>
      </c>
      <c r="B78" s="108"/>
      <c r="C78" s="108"/>
      <c r="D78" s="108"/>
      <c r="E78" s="108"/>
      <c r="F78" s="108"/>
      <c r="G78" s="108"/>
      <c r="H78" s="108"/>
    </row>
    <row r="79" spans="1:8" ht="60" x14ac:dyDescent="0.25">
      <c r="A79" s="11" t="s">
        <v>11</v>
      </c>
      <c r="B79" s="10" t="s">
        <v>10</v>
      </c>
      <c r="C79" s="10" t="s">
        <v>9</v>
      </c>
      <c r="D79" s="10" t="s">
        <v>8</v>
      </c>
      <c r="E79" s="10" t="s">
        <v>7</v>
      </c>
      <c r="F79" s="10" t="s">
        <v>6</v>
      </c>
      <c r="G79" s="10" t="s">
        <v>5</v>
      </c>
      <c r="H79" s="10" t="s">
        <v>23</v>
      </c>
    </row>
    <row r="80" spans="1:8" ht="75" x14ac:dyDescent="0.25">
      <c r="A80" s="9">
        <v>1</v>
      </c>
      <c r="B80" s="8" t="s">
        <v>4</v>
      </c>
      <c r="C80" s="48" t="s">
        <v>156</v>
      </c>
      <c r="D80" s="3" t="s">
        <v>1</v>
      </c>
      <c r="E80" s="29">
        <v>1</v>
      </c>
      <c r="F80" s="29" t="s">
        <v>0</v>
      </c>
      <c r="G80" s="20">
        <f>E80</f>
        <v>1</v>
      </c>
      <c r="H80" s="2"/>
    </row>
    <row r="81" spans="1:8" x14ac:dyDescent="0.25">
      <c r="A81" s="7">
        <v>2</v>
      </c>
      <c r="B81" s="2" t="s">
        <v>3</v>
      </c>
      <c r="C81" s="2" t="s">
        <v>157</v>
      </c>
      <c r="D81" s="3" t="s">
        <v>1</v>
      </c>
      <c r="E81" s="20">
        <v>1</v>
      </c>
      <c r="F81" s="20" t="s">
        <v>0</v>
      </c>
      <c r="G81" s="20">
        <f>E81</f>
        <v>1</v>
      </c>
      <c r="H81" s="2"/>
    </row>
    <row r="82" spans="1:8" x14ac:dyDescent="0.25">
      <c r="A82" s="7">
        <v>3</v>
      </c>
      <c r="B82" s="2" t="s">
        <v>2</v>
      </c>
      <c r="C82" s="30" t="s">
        <v>158</v>
      </c>
      <c r="D82" s="3" t="s">
        <v>1</v>
      </c>
      <c r="E82" s="20">
        <v>1</v>
      </c>
      <c r="F82" s="20" t="s">
        <v>0</v>
      </c>
      <c r="G82" s="20">
        <f>E82</f>
        <v>1</v>
      </c>
      <c r="H82" s="2"/>
    </row>
    <row r="83" spans="1:8" ht="21" thickBot="1" x14ac:dyDescent="0.3">
      <c r="A83" s="115" t="s">
        <v>39</v>
      </c>
      <c r="B83" s="116"/>
      <c r="C83" s="116"/>
      <c r="D83" s="116"/>
      <c r="E83" s="116"/>
      <c r="F83" s="116"/>
      <c r="G83" s="116"/>
      <c r="H83" s="116"/>
    </row>
    <row r="84" spans="1:8" x14ac:dyDescent="0.25">
      <c r="A84" s="95" t="s">
        <v>18</v>
      </c>
      <c r="B84" s="96"/>
      <c r="C84" s="96"/>
      <c r="D84" s="96"/>
      <c r="E84" s="96"/>
      <c r="F84" s="96"/>
      <c r="G84" s="96"/>
      <c r="H84" s="97"/>
    </row>
    <row r="85" spans="1:8" x14ac:dyDescent="0.25">
      <c r="A85" s="98" t="s">
        <v>69</v>
      </c>
      <c r="B85" s="99"/>
      <c r="C85" s="99"/>
      <c r="D85" s="99"/>
      <c r="E85" s="99"/>
      <c r="F85" s="99"/>
      <c r="G85" s="99"/>
      <c r="H85" s="100"/>
    </row>
    <row r="86" spans="1:8" x14ac:dyDescent="0.25">
      <c r="A86" s="98" t="s">
        <v>64</v>
      </c>
      <c r="B86" s="99"/>
      <c r="C86" s="99"/>
      <c r="D86" s="99"/>
      <c r="E86" s="99"/>
      <c r="F86" s="99"/>
      <c r="G86" s="99"/>
      <c r="H86" s="100"/>
    </row>
    <row r="87" spans="1:8" x14ac:dyDescent="0.25">
      <c r="A87" s="98" t="s">
        <v>17</v>
      </c>
      <c r="B87" s="99"/>
      <c r="C87" s="99"/>
      <c r="D87" s="99"/>
      <c r="E87" s="99"/>
      <c r="F87" s="99"/>
      <c r="G87" s="99"/>
      <c r="H87" s="100"/>
    </row>
    <row r="88" spans="1:8" x14ac:dyDescent="0.25">
      <c r="A88" s="98" t="s">
        <v>65</v>
      </c>
      <c r="B88" s="99"/>
      <c r="C88" s="99"/>
      <c r="D88" s="99"/>
      <c r="E88" s="99"/>
      <c r="F88" s="99"/>
      <c r="G88" s="99"/>
      <c r="H88" s="100"/>
    </row>
    <row r="89" spans="1:8" ht="15" customHeight="1" x14ac:dyDescent="0.25">
      <c r="A89" s="98" t="s">
        <v>66</v>
      </c>
      <c r="B89" s="99"/>
      <c r="C89" s="99"/>
      <c r="D89" s="99"/>
      <c r="E89" s="99"/>
      <c r="F89" s="99"/>
      <c r="G89" s="99"/>
      <c r="H89" s="100"/>
    </row>
    <row r="90" spans="1:8" x14ac:dyDescent="0.25">
      <c r="A90" s="98" t="s">
        <v>67</v>
      </c>
      <c r="B90" s="99"/>
      <c r="C90" s="99"/>
      <c r="D90" s="99"/>
      <c r="E90" s="99"/>
      <c r="F90" s="99"/>
      <c r="G90" s="99"/>
      <c r="H90" s="100"/>
    </row>
    <row r="91" spans="1:8" x14ac:dyDescent="0.25">
      <c r="A91" s="98" t="s">
        <v>70</v>
      </c>
      <c r="B91" s="99"/>
      <c r="C91" s="99"/>
      <c r="D91" s="99"/>
      <c r="E91" s="99"/>
      <c r="F91" s="99"/>
      <c r="G91" s="99"/>
      <c r="H91" s="100"/>
    </row>
    <row r="92" spans="1:8" ht="15.75" thickBot="1" x14ac:dyDescent="0.3">
      <c r="A92" s="104" t="s">
        <v>71</v>
      </c>
      <c r="B92" s="105"/>
      <c r="C92" s="105"/>
      <c r="D92" s="105"/>
      <c r="E92" s="105"/>
      <c r="F92" s="105"/>
      <c r="G92" s="105"/>
      <c r="H92" s="106"/>
    </row>
    <row r="93" spans="1:8" ht="60" x14ac:dyDescent="0.25">
      <c r="A93" s="18" t="s">
        <v>11</v>
      </c>
      <c r="B93" s="12" t="s">
        <v>10</v>
      </c>
      <c r="C93" s="12" t="s">
        <v>9</v>
      </c>
      <c r="D93" s="13" t="s">
        <v>8</v>
      </c>
      <c r="E93" s="13" t="s">
        <v>7</v>
      </c>
      <c r="F93" s="13" t="s">
        <v>6</v>
      </c>
      <c r="G93" s="13" t="s">
        <v>5</v>
      </c>
      <c r="H93" s="13" t="s">
        <v>23</v>
      </c>
    </row>
    <row r="94" spans="1:8" x14ac:dyDescent="0.25">
      <c r="A94" s="7">
        <v>1</v>
      </c>
      <c r="B94" s="17"/>
      <c r="C94" s="6"/>
      <c r="D94" s="5"/>
      <c r="E94" s="5"/>
      <c r="F94" s="5"/>
      <c r="G94" s="5"/>
      <c r="H94" s="2"/>
    </row>
    <row r="95" spans="1:8" x14ac:dyDescent="0.25">
      <c r="A95" s="7">
        <v>2</v>
      </c>
      <c r="B95" s="17"/>
      <c r="C95" s="6"/>
      <c r="D95" s="5"/>
      <c r="E95" s="5"/>
      <c r="F95" s="5"/>
      <c r="G95" s="5"/>
      <c r="H95" s="2"/>
    </row>
    <row r="96" spans="1:8" ht="15.75" customHeight="1" x14ac:dyDescent="0.25">
      <c r="A96" s="7">
        <v>3</v>
      </c>
      <c r="B96" s="17"/>
      <c r="C96" s="6"/>
      <c r="D96" s="5"/>
      <c r="E96" s="5"/>
      <c r="F96" s="5"/>
      <c r="G96" s="5"/>
      <c r="H96" s="2"/>
    </row>
    <row r="97" spans="1:8" ht="15.75" customHeight="1" x14ac:dyDescent="0.25">
      <c r="A97" s="7">
        <v>4</v>
      </c>
      <c r="B97" s="4"/>
      <c r="C97" s="4"/>
      <c r="D97" s="3"/>
      <c r="E97" s="3"/>
      <c r="F97" s="3"/>
      <c r="G97" s="3"/>
      <c r="H97" s="2"/>
    </row>
    <row r="98" spans="1:8" ht="15.75" customHeight="1" x14ac:dyDescent="0.25">
      <c r="A98" s="7">
        <v>5</v>
      </c>
      <c r="B98" s="4"/>
      <c r="C98" s="4"/>
      <c r="D98" s="3"/>
      <c r="E98" s="3"/>
      <c r="F98" s="3"/>
      <c r="G98" s="3"/>
      <c r="H98" s="2"/>
    </row>
    <row r="99" spans="1:8" ht="15.75" customHeight="1" x14ac:dyDescent="0.25">
      <c r="A99" s="7">
        <v>10</v>
      </c>
      <c r="B99" s="2"/>
      <c r="C99" s="4"/>
      <c r="D99" s="3"/>
      <c r="E99" s="3"/>
      <c r="F99" s="3"/>
      <c r="G99" s="3"/>
      <c r="H99" s="2"/>
    </row>
  </sheetData>
  <mergeCells count="69">
    <mergeCell ref="A91:H91"/>
    <mergeCell ref="A92:H92"/>
    <mergeCell ref="A85:H85"/>
    <mergeCell ref="A86:H86"/>
    <mergeCell ref="A87:H87"/>
    <mergeCell ref="A88:H88"/>
    <mergeCell ref="A89:H89"/>
    <mergeCell ref="A90:H90"/>
    <mergeCell ref="A69:H69"/>
    <mergeCell ref="A70:H70"/>
    <mergeCell ref="A78:H78"/>
    <mergeCell ref="A83:H83"/>
    <mergeCell ref="A84:H84"/>
    <mergeCell ref="A68:H68"/>
    <mergeCell ref="A51:H51"/>
    <mergeCell ref="A52:H52"/>
    <mergeCell ref="A53:H53"/>
    <mergeCell ref="A54:H54"/>
    <mergeCell ref="A61:H61"/>
    <mergeCell ref="A62:H62"/>
    <mergeCell ref="A63:H63"/>
    <mergeCell ref="A64:H64"/>
    <mergeCell ref="A65:H65"/>
    <mergeCell ref="A66:H66"/>
    <mergeCell ref="A67:H67"/>
    <mergeCell ref="C13:H13"/>
    <mergeCell ref="A13:B13"/>
    <mergeCell ref="A50:H50"/>
    <mergeCell ref="A21:H21"/>
    <mergeCell ref="A22:H22"/>
    <mergeCell ref="A23:H23"/>
    <mergeCell ref="A24:H24"/>
    <mergeCell ref="A25:H25"/>
    <mergeCell ref="A45:H45"/>
    <mergeCell ref="A46:H46"/>
    <mergeCell ref="A47:H47"/>
    <mergeCell ref="A48:H48"/>
    <mergeCell ref="A49:H49"/>
    <mergeCell ref="A20:H20"/>
    <mergeCell ref="A14:B14"/>
    <mergeCell ref="C14:H14"/>
    <mergeCell ref="A16:H16"/>
    <mergeCell ref="A17:H17"/>
    <mergeCell ref="A18:H18"/>
    <mergeCell ref="A19:H19"/>
    <mergeCell ref="A15:B15"/>
    <mergeCell ref="C15:H15"/>
    <mergeCell ref="A1:H1"/>
    <mergeCell ref="A5:H5"/>
    <mergeCell ref="A6:H6"/>
    <mergeCell ref="A4:H4"/>
    <mergeCell ref="A9:B9"/>
    <mergeCell ref="C9:H9"/>
    <mergeCell ref="A2:H2"/>
    <mergeCell ref="A3:H3"/>
    <mergeCell ref="A12:B12"/>
    <mergeCell ref="C12:H12"/>
    <mergeCell ref="A11:B11"/>
    <mergeCell ref="C11:D11"/>
    <mergeCell ref="E11:F11"/>
    <mergeCell ref="G11:H11"/>
    <mergeCell ref="A10:B10"/>
    <mergeCell ref="C10:D10"/>
    <mergeCell ref="E10:F10"/>
    <mergeCell ref="G10:H10"/>
    <mergeCell ref="A7:B7"/>
    <mergeCell ref="C7:H7"/>
    <mergeCell ref="A8:C8"/>
    <mergeCell ref="D8:H8"/>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tabSelected="1" topLeftCell="A80" zoomScale="70" zoomScaleNormal="70" workbookViewId="0">
      <selection activeCell="A27" sqref="A27:A94"/>
    </sheetView>
  </sheetViews>
  <sheetFormatPr defaultColWidth="14.42578125" defaultRowHeight="15" x14ac:dyDescent="0.25"/>
  <cols>
    <col min="1" max="1" width="5.140625" style="35" customWidth="1"/>
    <col min="2" max="2" width="52" style="69" customWidth="1"/>
    <col min="3" max="3" width="60" style="71" customWidth="1"/>
    <col min="4" max="4" width="22" style="35" customWidth="1"/>
    <col min="5" max="5" width="15.42578125" style="35" customWidth="1"/>
    <col min="6" max="6" width="19.7109375" style="35" bestFit="1" customWidth="1"/>
    <col min="7" max="7" width="14.42578125" style="35" customWidth="1"/>
    <col min="8" max="8" width="25" style="35" bestFit="1" customWidth="1"/>
    <col min="9" max="11" width="8.7109375" style="1" customWidth="1"/>
    <col min="12" max="16384" width="14.42578125" style="1"/>
  </cols>
  <sheetData>
    <row r="1" spans="1:8" x14ac:dyDescent="0.25">
      <c r="A1" s="117"/>
      <c r="B1" s="99"/>
      <c r="C1" s="99"/>
      <c r="D1" s="99"/>
      <c r="E1" s="99"/>
      <c r="F1" s="99"/>
      <c r="G1" s="99"/>
      <c r="H1" s="99"/>
    </row>
    <row r="2" spans="1:8" s="34" customFormat="1" ht="20.25" x14ac:dyDescent="0.3">
      <c r="A2" s="90" t="s">
        <v>73</v>
      </c>
      <c r="B2" s="90"/>
      <c r="C2" s="90"/>
      <c r="D2" s="90"/>
      <c r="E2" s="90"/>
      <c r="F2" s="90"/>
      <c r="G2" s="90"/>
      <c r="H2" s="90"/>
    </row>
    <row r="3" spans="1:8" s="34" customFormat="1" ht="20.25" x14ac:dyDescent="0.25">
      <c r="A3" s="91" t="str">
        <f>'Информация о Чемпионате'!B4</f>
        <v>Региональный</v>
      </c>
      <c r="B3" s="91"/>
      <c r="C3" s="91"/>
      <c r="D3" s="91"/>
      <c r="E3" s="91"/>
      <c r="F3" s="91"/>
      <c r="G3" s="91"/>
      <c r="H3" s="91"/>
    </row>
    <row r="4" spans="1:8" s="34" customFormat="1" ht="20.25" x14ac:dyDescent="0.3">
      <c r="A4" s="90" t="s">
        <v>74</v>
      </c>
      <c r="B4" s="90"/>
      <c r="C4" s="90"/>
      <c r="D4" s="90"/>
      <c r="E4" s="90"/>
      <c r="F4" s="90"/>
      <c r="G4" s="90"/>
      <c r="H4" s="90"/>
    </row>
    <row r="5" spans="1:8" ht="20.25" x14ac:dyDescent="0.25">
      <c r="A5" s="89" t="str">
        <f>'Информация о Чемпионате'!B3</f>
        <v>Интелектуальные системы учета электроэнергии</v>
      </c>
      <c r="B5" s="89"/>
      <c r="C5" s="89"/>
      <c r="D5" s="89"/>
      <c r="E5" s="89"/>
      <c r="F5" s="89"/>
      <c r="G5" s="89"/>
      <c r="H5" s="89"/>
    </row>
    <row r="6" spans="1:8" x14ac:dyDescent="0.25">
      <c r="A6" s="84" t="s">
        <v>24</v>
      </c>
      <c r="B6" s="88"/>
      <c r="C6" s="88"/>
      <c r="D6" s="88"/>
      <c r="E6" s="88"/>
      <c r="F6" s="88"/>
      <c r="G6" s="88"/>
      <c r="H6" s="88"/>
    </row>
    <row r="7" spans="1:8" ht="15.75" x14ac:dyDescent="0.25">
      <c r="A7" s="84" t="s">
        <v>63</v>
      </c>
      <c r="B7" s="84"/>
      <c r="C7" s="85" t="str">
        <f>'Информация о Чемпионате'!B5</f>
        <v>Иркутская область</v>
      </c>
      <c r="D7" s="85"/>
      <c r="E7" s="85"/>
      <c r="F7" s="85"/>
      <c r="G7" s="85"/>
      <c r="H7" s="85"/>
    </row>
    <row r="8" spans="1:8" ht="28.5" customHeight="1" x14ac:dyDescent="0.25">
      <c r="A8" s="84" t="s">
        <v>72</v>
      </c>
      <c r="B8" s="84"/>
      <c r="C8" s="84"/>
      <c r="D8" s="86" t="str">
        <f>'Информация о Чемпионате'!B6</f>
        <v>Государственное бюджетное профессиональное образовательное учреждение Иркутской области "Иркутский энергетический колледж"</v>
      </c>
      <c r="E8" s="86"/>
      <c r="F8" s="86"/>
      <c r="G8" s="86"/>
      <c r="H8" s="86"/>
    </row>
    <row r="9" spans="1:8" ht="15.75" x14ac:dyDescent="0.25">
      <c r="A9" s="84" t="s">
        <v>58</v>
      </c>
      <c r="B9" s="84"/>
      <c r="C9" s="84" t="str">
        <f>'Информация о Чемпионате'!B7</f>
        <v xml:space="preserve"> 664017,Иркутская область, Иркутск г. ,Костычева ул., д.1а</v>
      </c>
      <c r="D9" s="84"/>
      <c r="E9" s="84"/>
      <c r="F9" s="84"/>
      <c r="G9" s="84"/>
      <c r="H9" s="84"/>
    </row>
    <row r="10" spans="1:8" ht="15.75" x14ac:dyDescent="0.25">
      <c r="A10" s="84" t="s">
        <v>62</v>
      </c>
      <c r="B10" s="84"/>
      <c r="C10" s="84" t="str">
        <f>'Информация о Чемпионате'!B9</f>
        <v>Трофимов Владимир Николаевич</v>
      </c>
      <c r="D10" s="84"/>
      <c r="E10" s="84" t="str">
        <f>'Информация о Чемпионате'!B10</f>
        <v>trofimovvn@irkiek.ru</v>
      </c>
      <c r="F10" s="84"/>
      <c r="G10" s="84">
        <f>'Информация о Чемпионате'!B11</f>
        <v>79246343120</v>
      </c>
      <c r="H10" s="84"/>
    </row>
    <row r="11" spans="1:8" ht="15.75" x14ac:dyDescent="0.25">
      <c r="A11" s="84" t="s">
        <v>61</v>
      </c>
      <c r="B11" s="84"/>
      <c r="C11" s="84" t="str">
        <f>'Информация о Чемпионате'!B12</f>
        <v>Варфоломеев Михаил Владимирович</v>
      </c>
      <c r="D11" s="84"/>
      <c r="E11" s="84" t="str">
        <f>'Информация о Чемпионате'!B13</f>
        <v>miha070778@ya.ru</v>
      </c>
      <c r="F11" s="84"/>
      <c r="G11" s="84">
        <f>'Информация о Чемпионате'!B14</f>
        <v>79233651501</v>
      </c>
      <c r="H11" s="84"/>
    </row>
    <row r="12" spans="1:8" ht="15.75" x14ac:dyDescent="0.25">
      <c r="A12" s="84" t="s">
        <v>60</v>
      </c>
      <c r="B12" s="84"/>
      <c r="C12" s="84">
        <f>'Информация о Чемпионате'!B17</f>
        <v>7</v>
      </c>
      <c r="D12" s="84"/>
      <c r="E12" s="84"/>
      <c r="F12" s="84"/>
      <c r="G12" s="84"/>
      <c r="H12" s="84"/>
    </row>
    <row r="13" spans="1:8" ht="15.75" x14ac:dyDescent="0.25">
      <c r="A13" s="84" t="s">
        <v>44</v>
      </c>
      <c r="B13" s="84"/>
      <c r="C13" s="84" t="str">
        <f>'Информация о Чемпионате'!B15</f>
        <v>5  команд (10 конкурсантов)</v>
      </c>
      <c r="D13" s="84"/>
      <c r="E13" s="84"/>
      <c r="F13" s="84"/>
      <c r="G13" s="84"/>
      <c r="H13" s="84"/>
    </row>
    <row r="14" spans="1:8" ht="15.75" x14ac:dyDescent="0.25">
      <c r="A14" s="84" t="s">
        <v>45</v>
      </c>
      <c r="B14" s="84"/>
      <c r="C14" s="84">
        <f>'Информация о Чемпионате'!B16</f>
        <v>5</v>
      </c>
      <c r="D14" s="84"/>
      <c r="E14" s="84"/>
      <c r="F14" s="84"/>
      <c r="G14" s="84"/>
      <c r="H14" s="84"/>
    </row>
    <row r="15" spans="1:8" ht="15.75" x14ac:dyDescent="0.25">
      <c r="A15" s="84" t="s">
        <v>59</v>
      </c>
      <c r="B15" s="84"/>
      <c r="C15" s="84" t="str">
        <f>'Информация о Чемпионате'!B8</f>
        <v>25 -   29 масрта 2024 года</v>
      </c>
      <c r="D15" s="84"/>
      <c r="E15" s="84"/>
      <c r="F15" s="84"/>
      <c r="G15" s="84"/>
      <c r="H15" s="84"/>
    </row>
    <row r="16" spans="1:8" ht="21" thickBot="1" x14ac:dyDescent="0.3">
      <c r="A16" s="107" t="s">
        <v>27</v>
      </c>
      <c r="B16" s="108"/>
      <c r="C16" s="108"/>
      <c r="D16" s="108"/>
      <c r="E16" s="108"/>
      <c r="F16" s="108"/>
      <c r="G16" s="108"/>
      <c r="H16" s="108"/>
    </row>
    <row r="17" spans="1:8" x14ac:dyDescent="0.25">
      <c r="A17" s="95" t="s">
        <v>18</v>
      </c>
      <c r="B17" s="96"/>
      <c r="C17" s="96"/>
      <c r="D17" s="96"/>
      <c r="E17" s="96"/>
      <c r="F17" s="96"/>
      <c r="G17" s="96"/>
      <c r="H17" s="97"/>
    </row>
    <row r="18" spans="1:8" x14ac:dyDescent="0.25">
      <c r="A18" s="98" t="s">
        <v>159</v>
      </c>
      <c r="B18" s="99"/>
      <c r="C18" s="99"/>
      <c r="D18" s="99"/>
      <c r="E18" s="99"/>
      <c r="F18" s="99"/>
      <c r="G18" s="99"/>
      <c r="H18" s="100"/>
    </row>
    <row r="19" spans="1:8" x14ac:dyDescent="0.25">
      <c r="A19" s="98" t="s">
        <v>160</v>
      </c>
      <c r="B19" s="99"/>
      <c r="C19" s="99"/>
      <c r="D19" s="99"/>
      <c r="E19" s="99"/>
      <c r="F19" s="99"/>
      <c r="G19" s="99"/>
      <c r="H19" s="100"/>
    </row>
    <row r="20" spans="1:8" x14ac:dyDescent="0.25">
      <c r="A20" s="98" t="s">
        <v>17</v>
      </c>
      <c r="B20" s="99"/>
      <c r="C20" s="99"/>
      <c r="D20" s="99"/>
      <c r="E20" s="99"/>
      <c r="F20" s="99"/>
      <c r="G20" s="99"/>
      <c r="H20" s="100"/>
    </row>
    <row r="21" spans="1:8" x14ac:dyDescent="0.25">
      <c r="A21" s="98" t="s">
        <v>162</v>
      </c>
      <c r="B21" s="99"/>
      <c r="C21" s="99"/>
      <c r="D21" s="99"/>
      <c r="E21" s="99"/>
      <c r="F21" s="99"/>
      <c r="G21" s="99"/>
      <c r="H21" s="100"/>
    </row>
    <row r="22" spans="1:8" x14ac:dyDescent="0.25">
      <c r="A22" s="98" t="s">
        <v>93</v>
      </c>
      <c r="B22" s="99"/>
      <c r="C22" s="99"/>
      <c r="D22" s="99"/>
      <c r="E22" s="99"/>
      <c r="F22" s="99"/>
      <c r="G22" s="99"/>
      <c r="H22" s="100"/>
    </row>
    <row r="23" spans="1:8" x14ac:dyDescent="0.25">
      <c r="A23" s="98" t="s">
        <v>161</v>
      </c>
      <c r="B23" s="99"/>
      <c r="C23" s="99"/>
      <c r="D23" s="99"/>
      <c r="E23" s="99"/>
      <c r="F23" s="99"/>
      <c r="G23" s="99"/>
      <c r="H23" s="100"/>
    </row>
    <row r="24" spans="1:8" x14ac:dyDescent="0.25">
      <c r="A24" s="109" t="s">
        <v>32</v>
      </c>
      <c r="B24" s="110"/>
      <c r="C24" s="110"/>
      <c r="D24" s="110"/>
      <c r="E24" s="110"/>
      <c r="F24" s="110"/>
      <c r="G24" s="110"/>
      <c r="H24" s="111"/>
    </row>
    <row r="25" spans="1:8" x14ac:dyDescent="0.25">
      <c r="A25" s="109" t="s">
        <v>33</v>
      </c>
      <c r="B25" s="119"/>
      <c r="C25" s="119"/>
      <c r="D25" s="119"/>
      <c r="E25" s="119"/>
      <c r="F25" s="119"/>
      <c r="G25" s="119"/>
      <c r="H25" s="111"/>
    </row>
    <row r="26" spans="1:8" ht="60" x14ac:dyDescent="0.25">
      <c r="A26" s="74" t="s">
        <v>11</v>
      </c>
      <c r="B26" s="75" t="s">
        <v>10</v>
      </c>
      <c r="C26" s="51" t="s">
        <v>9</v>
      </c>
      <c r="D26" s="74" t="s">
        <v>8</v>
      </c>
      <c r="E26" s="74" t="s">
        <v>7</v>
      </c>
      <c r="F26" s="74" t="s">
        <v>6</v>
      </c>
      <c r="G26" s="74" t="s">
        <v>5</v>
      </c>
      <c r="H26" s="74" t="s">
        <v>23</v>
      </c>
    </row>
    <row r="27" spans="1:8" ht="75" x14ac:dyDescent="0.25">
      <c r="A27" s="74">
        <v>1</v>
      </c>
      <c r="B27" s="61" t="s">
        <v>165</v>
      </c>
      <c r="C27" s="64" t="s">
        <v>166</v>
      </c>
      <c r="D27" s="58" t="s">
        <v>13</v>
      </c>
      <c r="E27" s="58">
        <v>2</v>
      </c>
      <c r="F27" s="25" t="s">
        <v>19</v>
      </c>
      <c r="G27" s="25">
        <f t="shared" ref="G27:G58" si="0">E27*5</f>
        <v>10</v>
      </c>
      <c r="H27" s="53"/>
    </row>
    <row r="28" spans="1:8" ht="60" x14ac:dyDescent="0.25">
      <c r="A28" s="74">
        <v>2</v>
      </c>
      <c r="B28" s="61" t="s">
        <v>167</v>
      </c>
      <c r="C28" s="67" t="s">
        <v>168</v>
      </c>
      <c r="D28" s="58" t="s">
        <v>13</v>
      </c>
      <c r="E28" s="58">
        <v>1</v>
      </c>
      <c r="F28" s="25" t="s">
        <v>19</v>
      </c>
      <c r="G28" s="25">
        <f t="shared" si="0"/>
        <v>5</v>
      </c>
      <c r="H28" s="53"/>
    </row>
    <row r="29" spans="1:8" ht="45" x14ac:dyDescent="0.25">
      <c r="A29" s="74">
        <v>3</v>
      </c>
      <c r="B29" s="75" t="s">
        <v>163</v>
      </c>
      <c r="C29" s="51" t="s">
        <v>164</v>
      </c>
      <c r="D29" s="25" t="s">
        <v>16</v>
      </c>
      <c r="E29" s="25">
        <v>1</v>
      </c>
      <c r="F29" s="25" t="s">
        <v>19</v>
      </c>
      <c r="G29" s="25">
        <f t="shared" si="0"/>
        <v>5</v>
      </c>
      <c r="H29" s="53"/>
    </row>
    <row r="30" spans="1:8" ht="75" x14ac:dyDescent="0.25">
      <c r="A30" s="74">
        <v>4</v>
      </c>
      <c r="B30" s="68" t="s">
        <v>169</v>
      </c>
      <c r="C30" s="59" t="s">
        <v>170</v>
      </c>
      <c r="D30" s="27" t="s">
        <v>13</v>
      </c>
      <c r="E30" s="25">
        <v>1</v>
      </c>
      <c r="F30" s="25" t="s">
        <v>19</v>
      </c>
      <c r="G30" s="25">
        <f t="shared" si="0"/>
        <v>5</v>
      </c>
      <c r="H30" s="53"/>
    </row>
    <row r="31" spans="1:8" x14ac:dyDescent="0.25">
      <c r="A31" s="74">
        <v>5</v>
      </c>
      <c r="B31" s="75" t="s">
        <v>171</v>
      </c>
      <c r="C31" s="51" t="s">
        <v>173</v>
      </c>
      <c r="D31" s="25" t="s">
        <v>16</v>
      </c>
      <c r="E31" s="74">
        <v>2</v>
      </c>
      <c r="F31" s="25" t="s">
        <v>19</v>
      </c>
      <c r="G31" s="25">
        <f t="shared" si="0"/>
        <v>10</v>
      </c>
      <c r="H31" s="53"/>
    </row>
    <row r="32" spans="1:8" x14ac:dyDescent="0.25">
      <c r="A32" s="74">
        <v>6</v>
      </c>
      <c r="B32" s="75" t="s">
        <v>174</v>
      </c>
      <c r="C32" s="51" t="s">
        <v>175</v>
      </c>
      <c r="D32" s="74" t="s">
        <v>298</v>
      </c>
      <c r="E32" s="74">
        <v>2</v>
      </c>
      <c r="F32" s="25" t="s">
        <v>19</v>
      </c>
      <c r="G32" s="25">
        <f t="shared" si="0"/>
        <v>10</v>
      </c>
      <c r="H32" s="53"/>
    </row>
    <row r="33" spans="1:8" x14ac:dyDescent="0.25">
      <c r="A33" s="74">
        <v>7</v>
      </c>
      <c r="B33" s="75" t="s">
        <v>176</v>
      </c>
      <c r="C33" s="51" t="s">
        <v>177</v>
      </c>
      <c r="D33" s="74" t="s">
        <v>298</v>
      </c>
      <c r="E33" s="74">
        <v>1</v>
      </c>
      <c r="F33" s="25" t="s">
        <v>19</v>
      </c>
      <c r="G33" s="25">
        <f t="shared" si="0"/>
        <v>5</v>
      </c>
      <c r="H33" s="53"/>
    </row>
    <row r="34" spans="1:8" x14ac:dyDescent="0.25">
      <c r="A34" s="74">
        <v>8</v>
      </c>
      <c r="B34" s="75" t="s">
        <v>178</v>
      </c>
      <c r="C34" s="51" t="s">
        <v>179</v>
      </c>
      <c r="D34" s="74" t="s">
        <v>298</v>
      </c>
      <c r="E34" s="74">
        <v>2</v>
      </c>
      <c r="F34" s="25" t="s">
        <v>19</v>
      </c>
      <c r="G34" s="25">
        <f t="shared" si="0"/>
        <v>10</v>
      </c>
      <c r="H34" s="53"/>
    </row>
    <row r="35" spans="1:8" x14ac:dyDescent="0.25">
      <c r="A35" s="74">
        <v>9</v>
      </c>
      <c r="B35" s="75" t="s">
        <v>180</v>
      </c>
      <c r="C35" s="51" t="s">
        <v>181</v>
      </c>
      <c r="D35" s="74" t="s">
        <v>298</v>
      </c>
      <c r="E35" s="74">
        <v>1</v>
      </c>
      <c r="F35" s="25" t="s">
        <v>19</v>
      </c>
      <c r="G35" s="25">
        <f t="shared" si="0"/>
        <v>5</v>
      </c>
      <c r="H35" s="53"/>
    </row>
    <row r="36" spans="1:8" x14ac:dyDescent="0.25">
      <c r="A36" s="74">
        <v>10</v>
      </c>
      <c r="B36" s="75" t="s">
        <v>182</v>
      </c>
      <c r="C36" s="51" t="s">
        <v>179</v>
      </c>
      <c r="D36" s="74" t="s">
        <v>298</v>
      </c>
      <c r="E36" s="74">
        <v>1</v>
      </c>
      <c r="F36" s="25" t="s">
        <v>19</v>
      </c>
      <c r="G36" s="25">
        <f t="shared" si="0"/>
        <v>5</v>
      </c>
      <c r="H36" s="53"/>
    </row>
    <row r="37" spans="1:8" x14ac:dyDescent="0.25">
      <c r="A37" s="74">
        <v>11</v>
      </c>
      <c r="B37" s="75" t="s">
        <v>183</v>
      </c>
      <c r="C37" s="51" t="s">
        <v>184</v>
      </c>
      <c r="D37" s="74" t="s">
        <v>299</v>
      </c>
      <c r="E37" s="74">
        <v>5</v>
      </c>
      <c r="F37" s="25" t="s">
        <v>309</v>
      </c>
      <c r="G37" s="25">
        <f t="shared" si="0"/>
        <v>25</v>
      </c>
      <c r="H37" s="53"/>
    </row>
    <row r="38" spans="1:8" x14ac:dyDescent="0.25">
      <c r="A38" s="74">
        <v>12</v>
      </c>
      <c r="B38" s="75" t="s">
        <v>185</v>
      </c>
      <c r="C38" s="51" t="s">
        <v>186</v>
      </c>
      <c r="D38" s="74" t="s">
        <v>299</v>
      </c>
      <c r="E38" s="74">
        <v>4</v>
      </c>
      <c r="F38" s="25" t="s">
        <v>309</v>
      </c>
      <c r="G38" s="25">
        <f t="shared" si="0"/>
        <v>20</v>
      </c>
      <c r="H38" s="53"/>
    </row>
    <row r="39" spans="1:8" x14ac:dyDescent="0.25">
      <c r="A39" s="74">
        <v>13</v>
      </c>
      <c r="B39" s="75" t="s">
        <v>187</v>
      </c>
      <c r="C39" s="51" t="s">
        <v>188</v>
      </c>
      <c r="D39" s="74" t="s">
        <v>299</v>
      </c>
      <c r="E39" s="74">
        <v>4</v>
      </c>
      <c r="F39" s="25" t="s">
        <v>309</v>
      </c>
      <c r="G39" s="25">
        <f t="shared" si="0"/>
        <v>20</v>
      </c>
      <c r="H39" s="53"/>
    </row>
    <row r="40" spans="1:8" ht="30" x14ac:dyDescent="0.25">
      <c r="A40" s="74">
        <v>14</v>
      </c>
      <c r="B40" s="76" t="s">
        <v>189</v>
      </c>
      <c r="C40" s="77" t="s">
        <v>190</v>
      </c>
      <c r="D40" s="78" t="s">
        <v>21</v>
      </c>
      <c r="E40" s="78">
        <v>1</v>
      </c>
      <c r="F40" s="25" t="s">
        <v>19</v>
      </c>
      <c r="G40" s="25">
        <f t="shared" si="0"/>
        <v>5</v>
      </c>
      <c r="H40" s="53"/>
    </row>
    <row r="41" spans="1:8" x14ac:dyDescent="0.25">
      <c r="A41" s="74">
        <v>15</v>
      </c>
      <c r="B41" s="76" t="s">
        <v>191</v>
      </c>
      <c r="C41" s="77" t="s">
        <v>192</v>
      </c>
      <c r="D41" s="74" t="s">
        <v>299</v>
      </c>
      <c r="E41" s="78">
        <v>1</v>
      </c>
      <c r="F41" s="25" t="s">
        <v>19</v>
      </c>
      <c r="G41" s="25">
        <f t="shared" si="0"/>
        <v>5</v>
      </c>
      <c r="H41" s="53"/>
    </row>
    <row r="42" spans="1:8" ht="30" x14ac:dyDescent="0.25">
      <c r="A42" s="74">
        <v>16</v>
      </c>
      <c r="B42" s="75" t="s">
        <v>193</v>
      </c>
      <c r="C42" s="51" t="s">
        <v>194</v>
      </c>
      <c r="D42" s="74" t="s">
        <v>21</v>
      </c>
      <c r="E42" s="74">
        <v>3</v>
      </c>
      <c r="F42" s="25" t="s">
        <v>19</v>
      </c>
      <c r="G42" s="25">
        <f t="shared" si="0"/>
        <v>15</v>
      </c>
      <c r="H42" s="53"/>
    </row>
    <row r="43" spans="1:8" x14ac:dyDescent="0.25">
      <c r="A43" s="74">
        <v>17</v>
      </c>
      <c r="B43" s="75" t="s">
        <v>195</v>
      </c>
      <c r="C43" s="51" t="s">
        <v>196</v>
      </c>
      <c r="D43" s="74" t="s">
        <v>21</v>
      </c>
      <c r="E43" s="74">
        <v>1</v>
      </c>
      <c r="F43" s="25" t="s">
        <v>19</v>
      </c>
      <c r="G43" s="25">
        <f t="shared" si="0"/>
        <v>5</v>
      </c>
      <c r="H43" s="53"/>
    </row>
    <row r="44" spans="1:8" ht="30" x14ac:dyDescent="0.25">
      <c r="A44" s="74">
        <v>18</v>
      </c>
      <c r="B44" s="75" t="s">
        <v>197</v>
      </c>
      <c r="C44" s="51" t="s">
        <v>198</v>
      </c>
      <c r="D44" s="74" t="s">
        <v>299</v>
      </c>
      <c r="E44" s="74">
        <v>1</v>
      </c>
      <c r="F44" s="25" t="s">
        <v>310</v>
      </c>
      <c r="G44" s="25">
        <f t="shared" si="0"/>
        <v>5</v>
      </c>
      <c r="H44" s="53"/>
    </row>
    <row r="45" spans="1:8" ht="30" x14ac:dyDescent="0.25">
      <c r="A45" s="74">
        <v>19</v>
      </c>
      <c r="B45" s="75" t="s">
        <v>197</v>
      </c>
      <c r="C45" s="51" t="s">
        <v>199</v>
      </c>
      <c r="D45" s="74" t="s">
        <v>299</v>
      </c>
      <c r="E45" s="74">
        <v>1</v>
      </c>
      <c r="F45" s="25" t="s">
        <v>310</v>
      </c>
      <c r="G45" s="25">
        <f t="shared" si="0"/>
        <v>5</v>
      </c>
      <c r="H45" s="53"/>
    </row>
    <row r="46" spans="1:8" x14ac:dyDescent="0.25">
      <c r="A46" s="74">
        <v>20</v>
      </c>
      <c r="B46" s="75" t="s">
        <v>200</v>
      </c>
      <c r="C46" s="51" t="s">
        <v>201</v>
      </c>
      <c r="D46" s="74" t="s">
        <v>299</v>
      </c>
      <c r="E46" s="74">
        <v>1</v>
      </c>
      <c r="F46" s="25" t="s">
        <v>19</v>
      </c>
      <c r="G46" s="25">
        <f t="shared" si="0"/>
        <v>5</v>
      </c>
      <c r="H46" s="53"/>
    </row>
    <row r="47" spans="1:8" ht="30" x14ac:dyDescent="0.25">
      <c r="A47" s="74">
        <v>21</v>
      </c>
      <c r="B47" s="75" t="s">
        <v>202</v>
      </c>
      <c r="C47" s="51" t="s">
        <v>203</v>
      </c>
      <c r="D47" s="74" t="s">
        <v>299</v>
      </c>
      <c r="E47" s="74">
        <v>1</v>
      </c>
      <c r="F47" s="25" t="s">
        <v>310</v>
      </c>
      <c r="G47" s="25">
        <f t="shared" si="0"/>
        <v>5</v>
      </c>
      <c r="H47" s="53"/>
    </row>
    <row r="48" spans="1:8" ht="30" x14ac:dyDescent="0.25">
      <c r="A48" s="74">
        <v>22</v>
      </c>
      <c r="B48" s="75" t="s">
        <v>197</v>
      </c>
      <c r="C48" s="51" t="s">
        <v>204</v>
      </c>
      <c r="D48" s="74" t="s">
        <v>299</v>
      </c>
      <c r="E48" s="74">
        <v>1</v>
      </c>
      <c r="F48" s="25" t="s">
        <v>310</v>
      </c>
      <c r="G48" s="25">
        <f t="shared" si="0"/>
        <v>5</v>
      </c>
      <c r="H48" s="53"/>
    </row>
    <row r="49" spans="1:8" x14ac:dyDescent="0.25">
      <c r="A49" s="74">
        <v>23</v>
      </c>
      <c r="B49" s="75" t="s">
        <v>205</v>
      </c>
      <c r="C49" s="51" t="s">
        <v>206</v>
      </c>
      <c r="D49" s="74" t="s">
        <v>299</v>
      </c>
      <c r="E49" s="74">
        <v>1</v>
      </c>
      <c r="F49" s="25" t="s">
        <v>19</v>
      </c>
      <c r="G49" s="25">
        <f t="shared" si="0"/>
        <v>5</v>
      </c>
      <c r="H49" s="53"/>
    </row>
    <row r="50" spans="1:8" ht="60" x14ac:dyDescent="0.25">
      <c r="A50" s="74">
        <v>24</v>
      </c>
      <c r="B50" s="75" t="s">
        <v>207</v>
      </c>
      <c r="C50" s="51" t="s">
        <v>208</v>
      </c>
      <c r="D50" s="74" t="s">
        <v>21</v>
      </c>
      <c r="E50" s="74">
        <v>1</v>
      </c>
      <c r="F50" s="25" t="s">
        <v>19</v>
      </c>
      <c r="G50" s="25">
        <f t="shared" si="0"/>
        <v>5</v>
      </c>
      <c r="H50" s="53"/>
    </row>
    <row r="51" spans="1:8" s="46" customFormat="1" ht="90" x14ac:dyDescent="0.25">
      <c r="A51" s="74">
        <v>25</v>
      </c>
      <c r="B51" s="75" t="s">
        <v>209</v>
      </c>
      <c r="C51" s="51" t="s">
        <v>210</v>
      </c>
      <c r="D51" s="74" t="s">
        <v>21</v>
      </c>
      <c r="E51" s="74">
        <v>1</v>
      </c>
      <c r="F51" s="25" t="s">
        <v>19</v>
      </c>
      <c r="G51" s="25">
        <f t="shared" si="0"/>
        <v>5</v>
      </c>
      <c r="H51" s="53"/>
    </row>
    <row r="52" spans="1:8" s="46" customFormat="1" x14ac:dyDescent="0.25">
      <c r="A52" s="74">
        <v>26</v>
      </c>
      <c r="B52" s="75" t="s">
        <v>211</v>
      </c>
      <c r="C52" s="51" t="s">
        <v>172</v>
      </c>
      <c r="D52" s="74" t="s">
        <v>299</v>
      </c>
      <c r="E52" s="74">
        <v>1</v>
      </c>
      <c r="F52" s="25" t="s">
        <v>19</v>
      </c>
      <c r="G52" s="25">
        <f t="shared" si="0"/>
        <v>5</v>
      </c>
      <c r="H52" s="53"/>
    </row>
    <row r="53" spans="1:8" s="46" customFormat="1" x14ac:dyDescent="0.25">
      <c r="A53" s="74">
        <v>27</v>
      </c>
      <c r="B53" s="75" t="s">
        <v>212</v>
      </c>
      <c r="C53" s="51" t="s">
        <v>213</v>
      </c>
      <c r="D53" s="74" t="s">
        <v>299</v>
      </c>
      <c r="E53" s="74">
        <v>2</v>
      </c>
      <c r="F53" s="25" t="s">
        <v>19</v>
      </c>
      <c r="G53" s="25">
        <f t="shared" si="0"/>
        <v>10</v>
      </c>
      <c r="H53" s="53"/>
    </row>
    <row r="54" spans="1:8" s="46" customFormat="1" x14ac:dyDescent="0.25">
      <c r="A54" s="74">
        <v>28</v>
      </c>
      <c r="B54" s="75" t="s">
        <v>214</v>
      </c>
      <c r="C54" s="51" t="s">
        <v>215</v>
      </c>
      <c r="D54" s="74" t="s">
        <v>299</v>
      </c>
      <c r="E54" s="74">
        <v>2</v>
      </c>
      <c r="F54" s="25" t="s">
        <v>19</v>
      </c>
      <c r="G54" s="25">
        <f t="shared" si="0"/>
        <v>10</v>
      </c>
      <c r="H54" s="53"/>
    </row>
    <row r="55" spans="1:8" s="46" customFormat="1" x14ac:dyDescent="0.25">
      <c r="A55" s="74">
        <v>29</v>
      </c>
      <c r="B55" s="75" t="s">
        <v>216</v>
      </c>
      <c r="C55" s="51" t="s">
        <v>217</v>
      </c>
      <c r="D55" s="74" t="s">
        <v>21</v>
      </c>
      <c r="E55" s="74">
        <v>1</v>
      </c>
      <c r="F55" s="25" t="s">
        <v>19</v>
      </c>
      <c r="G55" s="25">
        <f t="shared" si="0"/>
        <v>5</v>
      </c>
      <c r="H55" s="53"/>
    </row>
    <row r="56" spans="1:8" s="46" customFormat="1" x14ac:dyDescent="0.25">
      <c r="A56" s="74">
        <v>30</v>
      </c>
      <c r="B56" s="75" t="s">
        <v>218</v>
      </c>
      <c r="C56" s="51" t="s">
        <v>219</v>
      </c>
      <c r="D56" s="74" t="s">
        <v>21</v>
      </c>
      <c r="E56" s="74">
        <v>1</v>
      </c>
      <c r="F56" s="25" t="s">
        <v>19</v>
      </c>
      <c r="G56" s="25">
        <f t="shared" si="0"/>
        <v>5</v>
      </c>
      <c r="H56" s="53"/>
    </row>
    <row r="57" spans="1:8" s="46" customFormat="1" x14ac:dyDescent="0.25">
      <c r="A57" s="74">
        <v>31</v>
      </c>
      <c r="B57" s="75" t="s">
        <v>220</v>
      </c>
      <c r="C57" s="51" t="s">
        <v>221</v>
      </c>
      <c r="D57" s="74" t="s">
        <v>21</v>
      </c>
      <c r="E57" s="74">
        <v>1</v>
      </c>
      <c r="F57" s="25" t="s">
        <v>19</v>
      </c>
      <c r="G57" s="25">
        <f t="shared" si="0"/>
        <v>5</v>
      </c>
      <c r="H57" s="53"/>
    </row>
    <row r="58" spans="1:8" s="46" customFormat="1" x14ac:dyDescent="0.25">
      <c r="A58" s="74">
        <v>32</v>
      </c>
      <c r="B58" s="75" t="s">
        <v>222</v>
      </c>
      <c r="C58" s="51" t="s">
        <v>223</v>
      </c>
      <c r="D58" s="74" t="s">
        <v>21</v>
      </c>
      <c r="E58" s="74">
        <v>1</v>
      </c>
      <c r="F58" s="25" t="s">
        <v>19</v>
      </c>
      <c r="G58" s="25">
        <f t="shared" si="0"/>
        <v>5</v>
      </c>
      <c r="H58" s="53"/>
    </row>
    <row r="59" spans="1:8" s="46" customFormat="1" x14ac:dyDescent="0.25">
      <c r="A59" s="74">
        <v>33</v>
      </c>
      <c r="B59" s="75" t="s">
        <v>224</v>
      </c>
      <c r="C59" s="51" t="s">
        <v>225</v>
      </c>
      <c r="D59" s="74" t="s">
        <v>21</v>
      </c>
      <c r="E59" s="74">
        <v>1</v>
      </c>
      <c r="F59" s="25" t="s">
        <v>19</v>
      </c>
      <c r="G59" s="25">
        <f t="shared" ref="G59:G90" si="1">E59*5</f>
        <v>5</v>
      </c>
      <c r="H59" s="53"/>
    </row>
    <row r="60" spans="1:8" s="46" customFormat="1" x14ac:dyDescent="0.25">
      <c r="A60" s="74">
        <v>34</v>
      </c>
      <c r="B60" s="75" t="s">
        <v>226</v>
      </c>
      <c r="C60" s="51" t="s">
        <v>227</v>
      </c>
      <c r="D60" s="74" t="s">
        <v>21</v>
      </c>
      <c r="E60" s="74">
        <v>1</v>
      </c>
      <c r="F60" s="25" t="s">
        <v>19</v>
      </c>
      <c r="G60" s="25">
        <f t="shared" si="1"/>
        <v>5</v>
      </c>
      <c r="H60" s="53"/>
    </row>
    <row r="61" spans="1:8" s="46" customFormat="1" x14ac:dyDescent="0.25">
      <c r="A61" s="74">
        <v>35</v>
      </c>
      <c r="B61" s="75" t="s">
        <v>228</v>
      </c>
      <c r="C61" s="51" t="s">
        <v>229</v>
      </c>
      <c r="D61" s="74" t="s">
        <v>21</v>
      </c>
      <c r="E61" s="74">
        <v>1</v>
      </c>
      <c r="F61" s="25" t="s">
        <v>19</v>
      </c>
      <c r="G61" s="25">
        <f t="shared" si="1"/>
        <v>5</v>
      </c>
      <c r="H61" s="53"/>
    </row>
    <row r="62" spans="1:8" s="46" customFormat="1" x14ac:dyDescent="0.25">
      <c r="A62" s="74">
        <v>36</v>
      </c>
      <c r="B62" s="75" t="s">
        <v>230</v>
      </c>
      <c r="C62" s="51" t="s">
        <v>231</v>
      </c>
      <c r="D62" s="74" t="s">
        <v>21</v>
      </c>
      <c r="E62" s="74">
        <v>1</v>
      </c>
      <c r="F62" s="25" t="s">
        <v>19</v>
      </c>
      <c r="G62" s="25">
        <f t="shared" si="1"/>
        <v>5</v>
      </c>
      <c r="H62" s="53"/>
    </row>
    <row r="63" spans="1:8" s="46" customFormat="1" x14ac:dyDescent="0.25">
      <c r="A63" s="74">
        <v>37</v>
      </c>
      <c r="B63" s="75" t="s">
        <v>232</v>
      </c>
      <c r="C63" s="51" t="s">
        <v>233</v>
      </c>
      <c r="D63" s="74" t="s">
        <v>21</v>
      </c>
      <c r="E63" s="74">
        <v>3</v>
      </c>
      <c r="F63" s="25" t="s">
        <v>19</v>
      </c>
      <c r="G63" s="25">
        <f t="shared" si="1"/>
        <v>15</v>
      </c>
      <c r="H63" s="53"/>
    </row>
    <row r="64" spans="1:8" s="46" customFormat="1" ht="30" x14ac:dyDescent="0.25">
      <c r="A64" s="74">
        <v>38</v>
      </c>
      <c r="B64" s="75" t="s">
        <v>234</v>
      </c>
      <c r="C64" s="51" t="s">
        <v>235</v>
      </c>
      <c r="D64" s="74" t="s">
        <v>299</v>
      </c>
      <c r="E64" s="74">
        <v>2</v>
      </c>
      <c r="F64" s="25" t="s">
        <v>19</v>
      </c>
      <c r="G64" s="25">
        <f t="shared" si="1"/>
        <v>10</v>
      </c>
      <c r="H64" s="53"/>
    </row>
    <row r="65" spans="1:8" s="46" customFormat="1" ht="30" x14ac:dyDescent="0.25">
      <c r="A65" s="74">
        <v>39</v>
      </c>
      <c r="B65" s="75" t="s">
        <v>236</v>
      </c>
      <c r="C65" s="51" t="s">
        <v>237</v>
      </c>
      <c r="D65" s="74" t="s">
        <v>299</v>
      </c>
      <c r="E65" s="74">
        <v>2</v>
      </c>
      <c r="F65" s="25" t="s">
        <v>19</v>
      </c>
      <c r="G65" s="25">
        <f t="shared" si="1"/>
        <v>10</v>
      </c>
      <c r="H65" s="53"/>
    </row>
    <row r="66" spans="1:8" s="46" customFormat="1" x14ac:dyDescent="0.25">
      <c r="A66" s="74">
        <v>40</v>
      </c>
      <c r="B66" s="75" t="s">
        <v>238</v>
      </c>
      <c r="C66" s="51" t="s">
        <v>239</v>
      </c>
      <c r="D66" s="74" t="s">
        <v>21</v>
      </c>
      <c r="E66" s="74">
        <v>5</v>
      </c>
      <c r="F66" s="25" t="s">
        <v>19</v>
      </c>
      <c r="G66" s="25">
        <f t="shared" si="1"/>
        <v>25</v>
      </c>
      <c r="H66" s="53"/>
    </row>
    <row r="67" spans="1:8" s="46" customFormat="1" x14ac:dyDescent="0.25">
      <c r="A67" s="74">
        <v>41</v>
      </c>
      <c r="B67" s="75" t="s">
        <v>240</v>
      </c>
      <c r="C67" s="51" t="s">
        <v>241</v>
      </c>
      <c r="D67" s="74" t="s">
        <v>21</v>
      </c>
      <c r="E67" s="74">
        <v>1</v>
      </c>
      <c r="F67" s="25" t="s">
        <v>19</v>
      </c>
      <c r="G67" s="25">
        <f t="shared" si="1"/>
        <v>5</v>
      </c>
      <c r="H67" s="53"/>
    </row>
    <row r="68" spans="1:8" s="46" customFormat="1" x14ac:dyDescent="0.25">
      <c r="A68" s="74">
        <v>42</v>
      </c>
      <c r="B68" s="75" t="s">
        <v>240</v>
      </c>
      <c r="C68" s="51" t="s">
        <v>242</v>
      </c>
      <c r="D68" s="74" t="s">
        <v>21</v>
      </c>
      <c r="E68" s="74">
        <v>1</v>
      </c>
      <c r="F68" s="25" t="s">
        <v>19</v>
      </c>
      <c r="G68" s="25">
        <f t="shared" si="1"/>
        <v>5</v>
      </c>
      <c r="H68" s="53"/>
    </row>
    <row r="69" spans="1:8" s="46" customFormat="1" ht="30" x14ac:dyDescent="0.25">
      <c r="A69" s="74">
        <v>43</v>
      </c>
      <c r="B69" s="75" t="s">
        <v>243</v>
      </c>
      <c r="C69" s="51" t="s">
        <v>244</v>
      </c>
      <c r="D69" s="74" t="s">
        <v>21</v>
      </c>
      <c r="E69" s="74">
        <v>3</v>
      </c>
      <c r="F69" s="25" t="s">
        <v>19</v>
      </c>
      <c r="G69" s="25">
        <f t="shared" si="1"/>
        <v>15</v>
      </c>
      <c r="H69" s="53"/>
    </row>
    <row r="70" spans="1:8" s="46" customFormat="1" ht="60" x14ac:dyDescent="0.25">
      <c r="A70" s="74">
        <v>44</v>
      </c>
      <c r="B70" s="75" t="s">
        <v>245</v>
      </c>
      <c r="C70" s="51" t="s">
        <v>246</v>
      </c>
      <c r="D70" s="74" t="s">
        <v>21</v>
      </c>
      <c r="E70" s="74">
        <v>1</v>
      </c>
      <c r="F70" s="25" t="s">
        <v>19</v>
      </c>
      <c r="G70" s="25">
        <f t="shared" si="1"/>
        <v>5</v>
      </c>
      <c r="H70" s="53"/>
    </row>
    <row r="71" spans="1:8" s="46" customFormat="1" ht="60" x14ac:dyDescent="0.25">
      <c r="A71" s="74">
        <v>45</v>
      </c>
      <c r="B71" s="75" t="s">
        <v>247</v>
      </c>
      <c r="C71" s="51" t="s">
        <v>248</v>
      </c>
      <c r="D71" s="74" t="s">
        <v>21</v>
      </c>
      <c r="E71" s="74">
        <v>1</v>
      </c>
      <c r="F71" s="25" t="s">
        <v>19</v>
      </c>
      <c r="G71" s="25">
        <f t="shared" si="1"/>
        <v>5</v>
      </c>
      <c r="H71" s="53"/>
    </row>
    <row r="72" spans="1:8" s="46" customFormat="1" ht="90" x14ac:dyDescent="0.25">
      <c r="A72" s="74">
        <v>46</v>
      </c>
      <c r="B72" s="75" t="s">
        <v>249</v>
      </c>
      <c r="C72" s="51" t="s">
        <v>250</v>
      </c>
      <c r="D72" s="74" t="s">
        <v>21</v>
      </c>
      <c r="E72" s="74">
        <v>1</v>
      </c>
      <c r="F72" s="25" t="s">
        <v>19</v>
      </c>
      <c r="G72" s="25">
        <f t="shared" si="1"/>
        <v>5</v>
      </c>
      <c r="H72" s="53"/>
    </row>
    <row r="73" spans="1:8" s="46" customFormat="1" ht="90" x14ac:dyDescent="0.25">
      <c r="A73" s="74">
        <v>47</v>
      </c>
      <c r="B73" s="75" t="s">
        <v>251</v>
      </c>
      <c r="C73" s="51" t="s">
        <v>252</v>
      </c>
      <c r="D73" s="74" t="s">
        <v>21</v>
      </c>
      <c r="E73" s="74">
        <v>1</v>
      </c>
      <c r="F73" s="25" t="s">
        <v>19</v>
      </c>
      <c r="G73" s="25">
        <f t="shared" si="1"/>
        <v>5</v>
      </c>
      <c r="H73" s="53"/>
    </row>
    <row r="74" spans="1:8" s="46" customFormat="1" x14ac:dyDescent="0.25">
      <c r="A74" s="74">
        <v>48</v>
      </c>
      <c r="B74" s="75" t="s">
        <v>253</v>
      </c>
      <c r="C74" s="51" t="s">
        <v>254</v>
      </c>
      <c r="D74" s="74" t="s">
        <v>21</v>
      </c>
      <c r="E74" s="74">
        <v>1</v>
      </c>
      <c r="F74" s="25" t="s">
        <v>19</v>
      </c>
      <c r="G74" s="25">
        <f t="shared" si="1"/>
        <v>5</v>
      </c>
      <c r="H74" s="53"/>
    </row>
    <row r="75" spans="1:8" s="46" customFormat="1" x14ac:dyDescent="0.25">
      <c r="A75" s="74">
        <v>49</v>
      </c>
      <c r="B75" s="75" t="s">
        <v>255</v>
      </c>
      <c r="C75" s="51" t="s">
        <v>172</v>
      </c>
      <c r="D75" s="74" t="s">
        <v>21</v>
      </c>
      <c r="E75" s="74">
        <v>1</v>
      </c>
      <c r="F75" s="25" t="s">
        <v>19</v>
      </c>
      <c r="G75" s="25">
        <f t="shared" si="1"/>
        <v>5</v>
      </c>
      <c r="H75" s="53"/>
    </row>
    <row r="76" spans="1:8" s="46" customFormat="1" x14ac:dyDescent="0.25">
      <c r="A76" s="74">
        <v>50</v>
      </c>
      <c r="B76" s="75" t="s">
        <v>256</v>
      </c>
      <c r="C76" s="51" t="s">
        <v>257</v>
      </c>
      <c r="D76" s="74" t="s">
        <v>21</v>
      </c>
      <c r="E76" s="74">
        <v>1</v>
      </c>
      <c r="F76" s="25" t="s">
        <v>19</v>
      </c>
      <c r="G76" s="25">
        <f t="shared" si="1"/>
        <v>5</v>
      </c>
      <c r="H76" s="53"/>
    </row>
    <row r="77" spans="1:8" s="46" customFormat="1" x14ac:dyDescent="0.25">
      <c r="A77" s="74">
        <v>51</v>
      </c>
      <c r="B77" s="75" t="s">
        <v>258</v>
      </c>
      <c r="C77" s="51" t="s">
        <v>172</v>
      </c>
      <c r="D77" s="74" t="s">
        <v>21</v>
      </c>
      <c r="E77" s="74">
        <v>1</v>
      </c>
      <c r="F77" s="25" t="s">
        <v>19</v>
      </c>
      <c r="G77" s="25">
        <f t="shared" si="1"/>
        <v>5</v>
      </c>
      <c r="H77" s="53"/>
    </row>
    <row r="78" spans="1:8" s="46" customFormat="1" x14ac:dyDescent="0.25">
      <c r="A78" s="74">
        <v>52</v>
      </c>
      <c r="B78" s="75" t="s">
        <v>259</v>
      </c>
      <c r="C78" s="51" t="s">
        <v>260</v>
      </c>
      <c r="D78" s="74" t="s">
        <v>299</v>
      </c>
      <c r="E78" s="74">
        <v>13</v>
      </c>
      <c r="F78" s="25" t="s">
        <v>309</v>
      </c>
      <c r="G78" s="25">
        <f t="shared" si="1"/>
        <v>65</v>
      </c>
      <c r="H78" s="53"/>
    </row>
    <row r="79" spans="1:8" s="46" customFormat="1" ht="321.75" customHeight="1" x14ac:dyDescent="0.25">
      <c r="A79" s="74">
        <v>53</v>
      </c>
      <c r="B79" s="75" t="s">
        <v>263</v>
      </c>
      <c r="C79" s="51" t="s">
        <v>264</v>
      </c>
      <c r="D79" s="74" t="s">
        <v>21</v>
      </c>
      <c r="E79" s="74">
        <v>1</v>
      </c>
      <c r="F79" s="25" t="s">
        <v>19</v>
      </c>
      <c r="G79" s="25">
        <f t="shared" si="1"/>
        <v>5</v>
      </c>
      <c r="H79" s="53"/>
    </row>
    <row r="80" spans="1:8" s="46" customFormat="1" x14ac:dyDescent="0.25">
      <c r="A80" s="74">
        <v>54</v>
      </c>
      <c r="B80" s="75" t="s">
        <v>37</v>
      </c>
      <c r="C80" s="51" t="s">
        <v>301</v>
      </c>
      <c r="D80" s="74" t="s">
        <v>20</v>
      </c>
      <c r="E80" s="74">
        <v>1</v>
      </c>
      <c r="F80" s="25" t="s">
        <v>19</v>
      </c>
      <c r="G80" s="25">
        <f t="shared" si="1"/>
        <v>5</v>
      </c>
      <c r="H80" s="53"/>
    </row>
    <row r="81" spans="1:8" s="46" customFormat="1" x14ac:dyDescent="0.25">
      <c r="A81" s="74">
        <v>55</v>
      </c>
      <c r="B81" s="75" t="s">
        <v>265</v>
      </c>
      <c r="C81" s="51" t="s">
        <v>300</v>
      </c>
      <c r="D81" s="74" t="s">
        <v>20</v>
      </c>
      <c r="E81" s="74">
        <v>1</v>
      </c>
      <c r="F81" s="25" t="s">
        <v>19</v>
      </c>
      <c r="G81" s="25">
        <f t="shared" si="1"/>
        <v>5</v>
      </c>
      <c r="H81" s="53"/>
    </row>
    <row r="82" spans="1:8" s="46" customFormat="1" x14ac:dyDescent="0.25">
      <c r="A82" s="74">
        <v>56</v>
      </c>
      <c r="B82" s="75" t="s">
        <v>38</v>
      </c>
      <c r="C82" s="51" t="s">
        <v>266</v>
      </c>
      <c r="D82" s="74" t="s">
        <v>20</v>
      </c>
      <c r="E82" s="74">
        <v>1</v>
      </c>
      <c r="F82" s="25" t="s">
        <v>19</v>
      </c>
      <c r="G82" s="25">
        <f t="shared" si="1"/>
        <v>5</v>
      </c>
      <c r="H82" s="53"/>
    </row>
    <row r="83" spans="1:8" s="46" customFormat="1" ht="30" x14ac:dyDescent="0.25">
      <c r="A83" s="74">
        <v>57</v>
      </c>
      <c r="B83" s="75" t="s">
        <v>267</v>
      </c>
      <c r="C83" s="51" t="s">
        <v>268</v>
      </c>
      <c r="D83" s="74" t="s">
        <v>20</v>
      </c>
      <c r="E83" s="74">
        <v>1</v>
      </c>
      <c r="F83" s="25" t="s">
        <v>19</v>
      </c>
      <c r="G83" s="25">
        <f t="shared" si="1"/>
        <v>5</v>
      </c>
      <c r="H83" s="53"/>
    </row>
    <row r="84" spans="1:8" s="46" customFormat="1" x14ac:dyDescent="0.25">
      <c r="A84" s="74">
        <v>58</v>
      </c>
      <c r="B84" s="75" t="s">
        <v>269</v>
      </c>
      <c r="C84" s="51" t="s">
        <v>270</v>
      </c>
      <c r="D84" s="74" t="s">
        <v>20</v>
      </c>
      <c r="E84" s="74">
        <v>1</v>
      </c>
      <c r="F84" s="25" t="s">
        <v>19</v>
      </c>
      <c r="G84" s="25">
        <f t="shared" si="1"/>
        <v>5</v>
      </c>
      <c r="H84" s="53"/>
    </row>
    <row r="85" spans="1:8" s="46" customFormat="1" ht="19.5" customHeight="1" x14ac:dyDescent="0.25">
      <c r="A85" s="74">
        <v>59</v>
      </c>
      <c r="B85" s="75" t="s">
        <v>271</v>
      </c>
      <c r="C85" s="79" t="s">
        <v>312</v>
      </c>
      <c r="D85" s="74" t="s">
        <v>299</v>
      </c>
      <c r="E85" s="74">
        <v>1</v>
      </c>
      <c r="F85" s="25" t="s">
        <v>19</v>
      </c>
      <c r="G85" s="25">
        <f t="shared" si="1"/>
        <v>5</v>
      </c>
      <c r="H85" s="53"/>
    </row>
    <row r="86" spans="1:8" s="46" customFormat="1" ht="15" customHeight="1" x14ac:dyDescent="0.25">
      <c r="A86" s="74">
        <v>60</v>
      </c>
      <c r="B86" s="75" t="s">
        <v>272</v>
      </c>
      <c r="C86" s="51" t="s">
        <v>303</v>
      </c>
      <c r="D86" s="74" t="s">
        <v>21</v>
      </c>
      <c r="E86" s="74">
        <v>1</v>
      </c>
      <c r="F86" s="25" t="s">
        <v>19</v>
      </c>
      <c r="G86" s="25">
        <f t="shared" si="1"/>
        <v>5</v>
      </c>
      <c r="H86" s="53"/>
    </row>
    <row r="87" spans="1:8" s="46" customFormat="1" x14ac:dyDescent="0.25">
      <c r="A87" s="74">
        <v>61</v>
      </c>
      <c r="B87" s="75" t="s">
        <v>273</v>
      </c>
      <c r="C87" s="51" t="s">
        <v>153</v>
      </c>
      <c r="D87" s="74" t="s">
        <v>21</v>
      </c>
      <c r="E87" s="74">
        <v>1</v>
      </c>
      <c r="F87" s="25" t="s">
        <v>19</v>
      </c>
      <c r="G87" s="25">
        <f t="shared" si="1"/>
        <v>5</v>
      </c>
      <c r="H87" s="53"/>
    </row>
    <row r="88" spans="1:8" s="46" customFormat="1" x14ac:dyDescent="0.25">
      <c r="A88" s="74">
        <v>62</v>
      </c>
      <c r="B88" s="75" t="s">
        <v>274</v>
      </c>
      <c r="C88" s="51" t="s">
        <v>275</v>
      </c>
      <c r="D88" s="74" t="s">
        <v>21</v>
      </c>
      <c r="E88" s="74">
        <v>1</v>
      </c>
      <c r="F88" s="25" t="s">
        <v>19</v>
      </c>
      <c r="G88" s="25">
        <f t="shared" si="1"/>
        <v>5</v>
      </c>
      <c r="H88" s="53"/>
    </row>
    <row r="89" spans="1:8" s="46" customFormat="1" ht="300" x14ac:dyDescent="0.25">
      <c r="A89" s="74">
        <v>63</v>
      </c>
      <c r="B89" s="75" t="s">
        <v>276</v>
      </c>
      <c r="C89" s="73" t="s">
        <v>339</v>
      </c>
      <c r="D89" s="74" t="s">
        <v>21</v>
      </c>
      <c r="E89" s="74">
        <v>1</v>
      </c>
      <c r="F89" s="25" t="s">
        <v>19</v>
      </c>
      <c r="G89" s="25">
        <f t="shared" si="1"/>
        <v>5</v>
      </c>
      <c r="H89" s="53"/>
    </row>
    <row r="90" spans="1:8" s="46" customFormat="1" x14ac:dyDescent="0.25">
      <c r="A90" s="74">
        <v>64</v>
      </c>
      <c r="B90" s="75" t="s">
        <v>277</v>
      </c>
      <c r="C90" s="51" t="s">
        <v>278</v>
      </c>
      <c r="D90" s="74" t="s">
        <v>21</v>
      </c>
      <c r="E90" s="74">
        <v>1</v>
      </c>
      <c r="F90" s="25" t="s">
        <v>19</v>
      </c>
      <c r="G90" s="25">
        <f t="shared" si="1"/>
        <v>5</v>
      </c>
      <c r="H90" s="53"/>
    </row>
    <row r="91" spans="1:8" s="46" customFormat="1" x14ac:dyDescent="0.25">
      <c r="A91" s="74">
        <v>65</v>
      </c>
      <c r="B91" s="75" t="s">
        <v>279</v>
      </c>
      <c r="C91" s="51" t="s">
        <v>280</v>
      </c>
      <c r="D91" s="74" t="s">
        <v>21</v>
      </c>
      <c r="E91" s="74">
        <v>1</v>
      </c>
      <c r="F91" s="25" t="s">
        <v>19</v>
      </c>
      <c r="G91" s="25">
        <f t="shared" ref="G91:G94" si="2">E91*5</f>
        <v>5</v>
      </c>
      <c r="H91" s="53"/>
    </row>
    <row r="92" spans="1:8" s="46" customFormat="1" x14ac:dyDescent="0.25">
      <c r="A92" s="74">
        <v>66</v>
      </c>
      <c r="B92" s="75" t="s">
        <v>281</v>
      </c>
      <c r="C92" s="51" t="s">
        <v>282</v>
      </c>
      <c r="D92" s="74" t="s">
        <v>21</v>
      </c>
      <c r="E92" s="74">
        <v>1</v>
      </c>
      <c r="F92" s="25" t="s">
        <v>19</v>
      </c>
      <c r="G92" s="25">
        <f t="shared" si="2"/>
        <v>5</v>
      </c>
      <c r="H92" s="53"/>
    </row>
    <row r="93" spans="1:8" s="46" customFormat="1" ht="30" x14ac:dyDescent="0.25">
      <c r="A93" s="74">
        <v>67</v>
      </c>
      <c r="B93" s="75" t="s">
        <v>284</v>
      </c>
      <c r="C93" s="51" t="s">
        <v>285</v>
      </c>
      <c r="D93" s="74" t="s">
        <v>304</v>
      </c>
      <c r="E93" s="74">
        <v>1</v>
      </c>
      <c r="F93" s="25" t="s">
        <v>19</v>
      </c>
      <c r="G93" s="25">
        <f t="shared" si="2"/>
        <v>5</v>
      </c>
      <c r="H93" s="53"/>
    </row>
    <row r="94" spans="1:8" s="46" customFormat="1" ht="90" x14ac:dyDescent="0.25">
      <c r="A94" s="74">
        <v>68</v>
      </c>
      <c r="B94" s="75" t="s">
        <v>287</v>
      </c>
      <c r="C94" s="51" t="s">
        <v>302</v>
      </c>
      <c r="D94" s="74" t="s">
        <v>21</v>
      </c>
      <c r="E94" s="74">
        <v>1</v>
      </c>
      <c r="F94" s="25" t="s">
        <v>19</v>
      </c>
      <c r="G94" s="25">
        <f t="shared" si="2"/>
        <v>5</v>
      </c>
      <c r="H94" s="53"/>
    </row>
    <row r="95" spans="1:8" ht="20.25" x14ac:dyDescent="0.25">
      <c r="A95" s="118" t="s">
        <v>12</v>
      </c>
      <c r="B95" s="88"/>
      <c r="C95" s="88"/>
      <c r="D95" s="88"/>
      <c r="E95" s="88"/>
      <c r="F95" s="88"/>
      <c r="G95" s="88"/>
      <c r="H95" s="88"/>
    </row>
    <row r="96" spans="1:8" ht="60" x14ac:dyDescent="0.25">
      <c r="A96" s="11" t="s">
        <v>11</v>
      </c>
      <c r="B96" s="11" t="s">
        <v>10</v>
      </c>
      <c r="C96" s="4" t="s">
        <v>9</v>
      </c>
      <c r="D96" s="10" t="s">
        <v>8</v>
      </c>
      <c r="E96" s="10" t="s">
        <v>7</v>
      </c>
      <c r="F96" s="10" t="s">
        <v>6</v>
      </c>
      <c r="G96" s="10" t="s">
        <v>5</v>
      </c>
      <c r="H96" s="24" t="s">
        <v>23</v>
      </c>
    </row>
    <row r="97" spans="1:8" ht="45" x14ac:dyDescent="0.25">
      <c r="A97" s="9">
        <v>1</v>
      </c>
      <c r="B97" s="2" t="s">
        <v>288</v>
      </c>
      <c r="C97" s="48" t="s">
        <v>313</v>
      </c>
      <c r="D97" s="3" t="s">
        <v>1</v>
      </c>
      <c r="E97" s="3">
        <v>1</v>
      </c>
      <c r="F97" s="3" t="s">
        <v>0</v>
      </c>
      <c r="G97" s="80" t="s">
        <v>289</v>
      </c>
      <c r="H97" s="53"/>
    </row>
    <row r="98" spans="1:8" ht="60" x14ac:dyDescent="0.25">
      <c r="A98" s="7">
        <v>2</v>
      </c>
      <c r="B98" s="2" t="s">
        <v>290</v>
      </c>
      <c r="C98" s="48" t="s">
        <v>314</v>
      </c>
      <c r="D98" s="3" t="s">
        <v>1</v>
      </c>
      <c r="E98" s="66">
        <v>1</v>
      </c>
      <c r="F98" s="3" t="s">
        <v>291</v>
      </c>
      <c r="G98" s="32">
        <v>5</v>
      </c>
      <c r="H98" s="53"/>
    </row>
    <row r="99" spans="1:8" x14ac:dyDescent="0.25">
      <c r="A99" s="7">
        <v>3</v>
      </c>
      <c r="B99" s="2" t="s">
        <v>292</v>
      </c>
      <c r="C99" s="2" t="s">
        <v>318</v>
      </c>
      <c r="D99" s="3" t="s">
        <v>1</v>
      </c>
      <c r="E99" s="3">
        <v>10</v>
      </c>
      <c r="F99" s="3" t="s">
        <v>0</v>
      </c>
      <c r="G99" s="32">
        <v>10</v>
      </c>
      <c r="H99" s="53"/>
    </row>
    <row r="100" spans="1:8" ht="30" x14ac:dyDescent="0.25">
      <c r="A100" s="9">
        <v>4</v>
      </c>
      <c r="B100" s="18" t="s">
        <v>293</v>
      </c>
      <c r="C100" s="18" t="s">
        <v>315</v>
      </c>
      <c r="D100" s="3" t="s">
        <v>1</v>
      </c>
      <c r="E100" s="13">
        <v>2</v>
      </c>
      <c r="F100" s="13" t="s">
        <v>106</v>
      </c>
      <c r="G100" s="72">
        <v>10</v>
      </c>
      <c r="H100" s="53"/>
    </row>
    <row r="101" spans="1:8" ht="30" x14ac:dyDescent="0.25">
      <c r="A101" s="7">
        <v>5</v>
      </c>
      <c r="B101" s="18" t="s">
        <v>294</v>
      </c>
      <c r="C101" s="18" t="s">
        <v>316</v>
      </c>
      <c r="D101" s="3" t="s">
        <v>1</v>
      </c>
      <c r="E101" s="13">
        <v>2</v>
      </c>
      <c r="F101" s="13" t="s">
        <v>106</v>
      </c>
      <c r="G101" s="72">
        <v>10</v>
      </c>
      <c r="H101" s="53"/>
    </row>
    <row r="102" spans="1:8" ht="30" x14ac:dyDescent="0.25">
      <c r="A102" s="7">
        <v>6</v>
      </c>
      <c r="B102" s="18" t="s">
        <v>295</v>
      </c>
      <c r="C102" s="18" t="s">
        <v>317</v>
      </c>
      <c r="D102" s="3" t="s">
        <v>1</v>
      </c>
      <c r="E102" s="13">
        <v>2</v>
      </c>
      <c r="F102" s="13" t="s">
        <v>296</v>
      </c>
      <c r="G102" s="72">
        <v>10</v>
      </c>
      <c r="H102" s="53"/>
    </row>
    <row r="103" spans="1:8" ht="75" x14ac:dyDescent="0.25">
      <c r="A103" s="9">
        <v>7</v>
      </c>
      <c r="B103" s="70" t="s">
        <v>297</v>
      </c>
      <c r="C103" s="70" t="s">
        <v>319</v>
      </c>
      <c r="D103" s="3" t="s">
        <v>1</v>
      </c>
      <c r="E103" s="13">
        <v>1</v>
      </c>
      <c r="F103" s="13" t="s">
        <v>291</v>
      </c>
      <c r="G103" s="72">
        <v>5</v>
      </c>
      <c r="H103" s="53"/>
    </row>
  </sheetData>
  <mergeCells count="39">
    <mergeCell ref="A95:H95"/>
    <mergeCell ref="A19:H19"/>
    <mergeCell ref="A24:H24"/>
    <mergeCell ref="A25:H25"/>
    <mergeCell ref="A16:H16"/>
    <mergeCell ref="A23:H23"/>
    <mergeCell ref="A18:H18"/>
    <mergeCell ref="A22:H22"/>
    <mergeCell ref="A1:H1"/>
    <mergeCell ref="A5:H5"/>
    <mergeCell ref="A6:H6"/>
    <mergeCell ref="A2:H2"/>
    <mergeCell ref="A3:H3"/>
    <mergeCell ref="A4:H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14:B14"/>
    <mergeCell ref="C14:H14"/>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27:B28 B3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9" zoomScaleNormal="160" workbookViewId="0">
      <selection activeCell="C37" sqref="C37"/>
    </sheetView>
  </sheetViews>
  <sheetFormatPr defaultColWidth="14.42578125" defaultRowHeight="15" x14ac:dyDescent="0.25"/>
  <cols>
    <col min="1" max="1" width="5.140625" style="35" customWidth="1"/>
    <col min="2" max="2" width="52" style="35" customWidth="1"/>
    <col min="3" max="3" width="27.42578125" style="35" customWidth="1"/>
    <col min="4" max="4" width="22" style="35" customWidth="1"/>
    <col min="5" max="5" width="15.42578125" style="35" customWidth="1"/>
    <col min="6" max="6" width="23.42578125" style="35" bestFit="1" customWidth="1"/>
    <col min="7" max="7" width="14.42578125" style="35" customWidth="1"/>
    <col min="8" max="8" width="25" style="35" bestFit="1" customWidth="1"/>
    <col min="9" max="11" width="8.7109375" style="1" customWidth="1"/>
    <col min="12" max="16384" width="14.42578125" style="1"/>
  </cols>
  <sheetData>
    <row r="1" spans="1:8" x14ac:dyDescent="0.25">
      <c r="A1" s="117"/>
      <c r="B1" s="99"/>
      <c r="C1" s="99"/>
      <c r="D1" s="99"/>
      <c r="E1" s="99"/>
      <c r="F1" s="99"/>
      <c r="G1" s="99"/>
      <c r="H1" s="99"/>
    </row>
    <row r="2" spans="1:8" s="34" customFormat="1" ht="20.25" x14ac:dyDescent="0.3">
      <c r="A2" s="90" t="s">
        <v>73</v>
      </c>
      <c r="B2" s="90"/>
      <c r="C2" s="90"/>
      <c r="D2" s="90"/>
      <c r="E2" s="90"/>
      <c r="F2" s="90"/>
      <c r="G2" s="90"/>
      <c r="H2" s="90"/>
    </row>
    <row r="3" spans="1:8" s="34" customFormat="1" ht="20.25" x14ac:dyDescent="0.25">
      <c r="A3" s="91" t="str">
        <f>'Информация о Чемпионате'!B4</f>
        <v>Региональный</v>
      </c>
      <c r="B3" s="91"/>
      <c r="C3" s="91"/>
      <c r="D3" s="91"/>
      <c r="E3" s="91"/>
      <c r="F3" s="91"/>
      <c r="G3" s="91"/>
      <c r="H3" s="91"/>
    </row>
    <row r="4" spans="1:8" s="34" customFormat="1" ht="20.25" x14ac:dyDescent="0.3">
      <c r="A4" s="90" t="s">
        <v>74</v>
      </c>
      <c r="B4" s="90"/>
      <c r="C4" s="90"/>
      <c r="D4" s="90"/>
      <c r="E4" s="90"/>
      <c r="F4" s="90"/>
      <c r="G4" s="90"/>
      <c r="H4" s="90"/>
    </row>
    <row r="5" spans="1:8" ht="20.25" x14ac:dyDescent="0.25">
      <c r="A5" s="89" t="str">
        <f>'Информация о Чемпионате'!B3</f>
        <v>Интелектуальные системы учета электроэнергии</v>
      </c>
      <c r="B5" s="89"/>
      <c r="C5" s="89"/>
      <c r="D5" s="89"/>
      <c r="E5" s="89"/>
      <c r="F5" s="89"/>
      <c r="G5" s="89"/>
      <c r="H5" s="89"/>
    </row>
    <row r="6" spans="1:8" x14ac:dyDescent="0.25">
      <c r="A6" s="84" t="s">
        <v>24</v>
      </c>
      <c r="B6" s="88"/>
      <c r="C6" s="88"/>
      <c r="D6" s="88"/>
      <c r="E6" s="88"/>
      <c r="F6" s="88"/>
      <c r="G6" s="88"/>
      <c r="H6" s="88"/>
    </row>
    <row r="7" spans="1:8" ht="15.75" x14ac:dyDescent="0.25">
      <c r="A7" s="84" t="s">
        <v>63</v>
      </c>
      <c r="B7" s="84"/>
      <c r="C7" s="85" t="str">
        <f>'Информация о Чемпионате'!B5</f>
        <v>Иркутская область</v>
      </c>
      <c r="D7" s="85"/>
      <c r="E7" s="85"/>
      <c r="F7" s="85"/>
      <c r="G7" s="85"/>
      <c r="H7" s="85"/>
    </row>
    <row r="8" spans="1:8" ht="15.75" x14ac:dyDescent="0.25">
      <c r="A8" s="84" t="s">
        <v>72</v>
      </c>
      <c r="B8" s="84"/>
      <c r="C8" s="84"/>
      <c r="D8" s="85" t="str">
        <f>'Информация о Чемпионате'!B6</f>
        <v>Государственное бюджетное профессиональное образовательное учреждение Иркутской области "Иркутский энергетический колледж"</v>
      </c>
      <c r="E8" s="85"/>
      <c r="F8" s="85"/>
      <c r="G8" s="85"/>
      <c r="H8" s="85"/>
    </row>
    <row r="9" spans="1:8" ht="15.75" x14ac:dyDescent="0.25">
      <c r="A9" s="84" t="s">
        <v>58</v>
      </c>
      <c r="B9" s="84"/>
      <c r="C9" s="84" t="str">
        <f>'Информация о Чемпионате'!B7</f>
        <v xml:space="preserve"> 664017,Иркутская область, Иркутск г. ,Костычева ул., д.1а</v>
      </c>
      <c r="D9" s="84"/>
      <c r="E9" s="84"/>
      <c r="F9" s="84"/>
      <c r="G9" s="84"/>
      <c r="H9" s="84"/>
    </row>
    <row r="10" spans="1:8" ht="15.75" x14ac:dyDescent="0.25">
      <c r="A10" s="84" t="s">
        <v>62</v>
      </c>
      <c r="B10" s="84"/>
      <c r="C10" s="84" t="str">
        <f>'Информация о Чемпионате'!B9</f>
        <v>Трофимов Владимир Николаевич</v>
      </c>
      <c r="D10" s="84"/>
      <c r="E10" s="84" t="str">
        <f>'Информация о Чемпионате'!B10</f>
        <v>trofimovvn@irkiek.ru</v>
      </c>
      <c r="F10" s="84"/>
      <c r="G10" s="84">
        <f>'Информация о Чемпионате'!B11</f>
        <v>79246343120</v>
      </c>
      <c r="H10" s="84"/>
    </row>
    <row r="11" spans="1:8" ht="15.75" x14ac:dyDescent="0.25">
      <c r="A11" s="84" t="s">
        <v>61</v>
      </c>
      <c r="B11" s="84"/>
      <c r="C11" s="84" t="str">
        <f>'Информация о Чемпионате'!B12</f>
        <v>Варфоломеев Михаил Владимирович</v>
      </c>
      <c r="D11" s="84"/>
      <c r="E11" s="84" t="str">
        <f>'Информация о Чемпионате'!B13</f>
        <v>miha070778@ya.ru</v>
      </c>
      <c r="F11" s="84"/>
      <c r="G11" s="84">
        <f>'Информация о Чемпионате'!B14</f>
        <v>79233651501</v>
      </c>
      <c r="H11" s="84"/>
    </row>
    <row r="12" spans="1:8" ht="15.75" x14ac:dyDescent="0.25">
      <c r="A12" s="84" t="s">
        <v>60</v>
      </c>
      <c r="B12" s="84"/>
      <c r="C12" s="84">
        <f>'Информация о Чемпионате'!B17</f>
        <v>7</v>
      </c>
      <c r="D12" s="84"/>
      <c r="E12" s="84"/>
      <c r="F12" s="84"/>
      <c r="G12" s="84"/>
      <c r="H12" s="84"/>
    </row>
    <row r="13" spans="1:8" ht="15.75" x14ac:dyDescent="0.25">
      <c r="A13" s="84" t="s">
        <v>44</v>
      </c>
      <c r="B13" s="84"/>
      <c r="C13" s="84" t="str">
        <f>'Информация о Чемпионате'!B15</f>
        <v>5  команд (10 конкурсантов)</v>
      </c>
      <c r="D13" s="84"/>
      <c r="E13" s="84"/>
      <c r="F13" s="84"/>
      <c r="G13" s="84"/>
      <c r="H13" s="84"/>
    </row>
    <row r="14" spans="1:8" ht="15.75" x14ac:dyDescent="0.25">
      <c r="A14" s="84" t="s">
        <v>45</v>
      </c>
      <c r="B14" s="84"/>
      <c r="C14" s="84">
        <f>'Информация о Чемпионате'!B16</f>
        <v>5</v>
      </c>
      <c r="D14" s="84"/>
      <c r="E14" s="84"/>
      <c r="F14" s="84"/>
      <c r="G14" s="84"/>
      <c r="H14" s="84"/>
    </row>
    <row r="15" spans="1:8" ht="15.75" x14ac:dyDescent="0.25">
      <c r="A15" s="84" t="s">
        <v>59</v>
      </c>
      <c r="B15" s="84"/>
      <c r="C15" s="84" t="str">
        <f>'Информация о Чемпионате'!B8</f>
        <v>25 -   29 масрта 2024 года</v>
      </c>
      <c r="D15" s="84"/>
      <c r="E15" s="84"/>
      <c r="F15" s="84"/>
      <c r="G15" s="84"/>
      <c r="H15" s="84"/>
    </row>
    <row r="16" spans="1:8" ht="20.25" x14ac:dyDescent="0.25">
      <c r="A16" s="107" t="s">
        <v>28</v>
      </c>
      <c r="B16" s="108"/>
      <c r="C16" s="108"/>
      <c r="D16" s="108"/>
      <c r="E16" s="108"/>
      <c r="F16" s="108"/>
      <c r="G16" s="108"/>
      <c r="H16" s="108"/>
    </row>
    <row r="17" spans="1:8" ht="60" x14ac:dyDescent="0.25">
      <c r="A17" s="10" t="s">
        <v>11</v>
      </c>
      <c r="B17" s="10" t="s">
        <v>10</v>
      </c>
      <c r="C17" s="12" t="s">
        <v>9</v>
      </c>
      <c r="D17" s="24" t="s">
        <v>8</v>
      </c>
      <c r="E17" s="24" t="s">
        <v>7</v>
      </c>
      <c r="F17" s="24" t="s">
        <v>6</v>
      </c>
      <c r="G17" s="24" t="s">
        <v>5</v>
      </c>
      <c r="H17" s="10" t="s">
        <v>23</v>
      </c>
    </row>
    <row r="18" spans="1:8" x14ac:dyDescent="0.25">
      <c r="A18" s="13">
        <v>1</v>
      </c>
      <c r="B18" s="75" t="s">
        <v>261</v>
      </c>
      <c r="C18" s="51" t="s">
        <v>262</v>
      </c>
      <c r="D18" s="74" t="s">
        <v>299</v>
      </c>
      <c r="E18" s="74">
        <v>1</v>
      </c>
      <c r="F18" s="25" t="s">
        <v>311</v>
      </c>
      <c r="G18" s="25">
        <f>E18*5</f>
        <v>5</v>
      </c>
      <c r="H18" s="22"/>
    </row>
    <row r="19" spans="1:8" x14ac:dyDescent="0.25">
      <c r="A19" s="13">
        <v>2</v>
      </c>
      <c r="B19" s="75" t="s">
        <v>283</v>
      </c>
      <c r="C19" s="51" t="s">
        <v>307</v>
      </c>
      <c r="D19" s="74" t="s">
        <v>299</v>
      </c>
      <c r="E19" s="74">
        <v>1</v>
      </c>
      <c r="F19" s="25" t="s">
        <v>311</v>
      </c>
      <c r="G19" s="25">
        <f t="shared" ref="G19:G29" si="0">E19*5</f>
        <v>5</v>
      </c>
      <c r="H19" s="22"/>
    </row>
    <row r="20" spans="1:8" x14ac:dyDescent="0.25">
      <c r="A20" s="13">
        <v>3</v>
      </c>
      <c r="B20" s="75" t="s">
        <v>306</v>
      </c>
      <c r="C20" s="51" t="s">
        <v>308</v>
      </c>
      <c r="D20" s="74" t="s">
        <v>299</v>
      </c>
      <c r="E20" s="74">
        <v>1</v>
      </c>
      <c r="F20" s="25" t="s">
        <v>311</v>
      </c>
      <c r="G20" s="25">
        <f t="shared" si="0"/>
        <v>5</v>
      </c>
      <c r="H20" s="22"/>
    </row>
    <row r="21" spans="1:8" ht="30" x14ac:dyDescent="0.25">
      <c r="A21" s="13">
        <v>4</v>
      </c>
      <c r="B21" s="75" t="s">
        <v>286</v>
      </c>
      <c r="C21" s="51" t="s">
        <v>305</v>
      </c>
      <c r="D21" s="74" t="s">
        <v>299</v>
      </c>
      <c r="E21" s="74">
        <v>1</v>
      </c>
      <c r="F21" s="25" t="s">
        <v>311</v>
      </c>
      <c r="G21" s="25">
        <f t="shared" si="0"/>
        <v>5</v>
      </c>
      <c r="H21" s="22"/>
    </row>
    <row r="22" spans="1:8" x14ac:dyDescent="0.25">
      <c r="A22" s="13">
        <v>5</v>
      </c>
      <c r="B22" s="82" t="s">
        <v>322</v>
      </c>
      <c r="C22" s="75" t="s">
        <v>323</v>
      </c>
      <c r="D22" s="74" t="s">
        <v>299</v>
      </c>
      <c r="E22" s="81">
        <v>1</v>
      </c>
      <c r="F22" s="25" t="s">
        <v>310</v>
      </c>
      <c r="G22" s="25">
        <f t="shared" si="0"/>
        <v>5</v>
      </c>
      <c r="H22" s="22"/>
    </row>
    <row r="23" spans="1:8" ht="30" x14ac:dyDescent="0.25">
      <c r="A23" s="13">
        <v>6</v>
      </c>
      <c r="B23" s="82" t="s">
        <v>324</v>
      </c>
      <c r="C23" s="75" t="s">
        <v>325</v>
      </c>
      <c r="D23" s="74" t="s">
        <v>299</v>
      </c>
      <c r="E23" s="81">
        <v>1</v>
      </c>
      <c r="F23" s="25" t="s">
        <v>310</v>
      </c>
      <c r="G23" s="25">
        <f t="shared" si="0"/>
        <v>5</v>
      </c>
      <c r="H23" s="22"/>
    </row>
    <row r="24" spans="1:8" x14ac:dyDescent="0.25">
      <c r="A24" s="13">
        <v>7</v>
      </c>
      <c r="B24" s="83" t="s">
        <v>326</v>
      </c>
      <c r="C24" s="83" t="s">
        <v>327</v>
      </c>
      <c r="D24" s="74" t="s">
        <v>299</v>
      </c>
      <c r="E24" s="81">
        <v>20</v>
      </c>
      <c r="F24" s="25" t="s">
        <v>309</v>
      </c>
      <c r="G24" s="25">
        <f t="shared" si="0"/>
        <v>100</v>
      </c>
      <c r="H24" s="22"/>
    </row>
    <row r="25" spans="1:8" x14ac:dyDescent="0.25">
      <c r="A25" s="13">
        <v>8</v>
      </c>
      <c r="B25" s="83" t="s">
        <v>328</v>
      </c>
      <c r="C25" s="83" t="s">
        <v>327</v>
      </c>
      <c r="D25" s="74" t="s">
        <v>299</v>
      </c>
      <c r="E25" s="81">
        <v>10</v>
      </c>
      <c r="F25" s="25" t="s">
        <v>309</v>
      </c>
      <c r="G25" s="25">
        <f t="shared" si="0"/>
        <v>50</v>
      </c>
      <c r="H25" s="22"/>
    </row>
    <row r="26" spans="1:8" x14ac:dyDescent="0.25">
      <c r="A26" s="13">
        <v>9</v>
      </c>
      <c r="B26" s="83" t="s">
        <v>329</v>
      </c>
      <c r="C26" s="83" t="s">
        <v>330</v>
      </c>
      <c r="D26" s="74" t="s">
        <v>299</v>
      </c>
      <c r="E26" s="81">
        <v>10</v>
      </c>
      <c r="F26" s="25" t="s">
        <v>309</v>
      </c>
      <c r="G26" s="25">
        <f t="shared" si="0"/>
        <v>50</v>
      </c>
      <c r="H26" s="22"/>
    </row>
    <row r="27" spans="1:8" x14ac:dyDescent="0.25">
      <c r="A27" s="13">
        <v>10</v>
      </c>
      <c r="B27" s="83" t="s">
        <v>331</v>
      </c>
      <c r="C27" s="83" t="s">
        <v>332</v>
      </c>
      <c r="D27" s="74" t="s">
        <v>299</v>
      </c>
      <c r="E27" s="81">
        <v>10</v>
      </c>
      <c r="F27" s="25" t="s">
        <v>309</v>
      </c>
      <c r="G27" s="25">
        <f t="shared" si="0"/>
        <v>50</v>
      </c>
      <c r="H27" s="22"/>
    </row>
    <row r="28" spans="1:8" x14ac:dyDescent="0.25">
      <c r="A28" s="13">
        <v>11</v>
      </c>
      <c r="B28" s="83" t="s">
        <v>333</v>
      </c>
      <c r="C28" s="83" t="s">
        <v>334</v>
      </c>
      <c r="D28" s="74" t="s">
        <v>299</v>
      </c>
      <c r="E28" s="81">
        <v>1</v>
      </c>
      <c r="F28" s="25" t="s">
        <v>310</v>
      </c>
      <c r="G28" s="25">
        <f t="shared" si="0"/>
        <v>5</v>
      </c>
      <c r="H28" s="22"/>
    </row>
    <row r="29" spans="1:8" s="46" customFormat="1" x14ac:dyDescent="0.25">
      <c r="A29" s="13">
        <v>12</v>
      </c>
      <c r="B29" s="83" t="s">
        <v>335</v>
      </c>
      <c r="C29" s="83" t="s">
        <v>336</v>
      </c>
      <c r="D29" s="74" t="s">
        <v>299</v>
      </c>
      <c r="E29" s="81">
        <v>5</v>
      </c>
      <c r="F29" s="25" t="s">
        <v>19</v>
      </c>
      <c r="G29" s="25">
        <f t="shared" si="0"/>
        <v>25</v>
      </c>
      <c r="H29" s="22"/>
    </row>
    <row r="30" spans="1:8" ht="20.25" x14ac:dyDescent="0.3">
      <c r="A30" s="120" t="s">
        <v>29</v>
      </c>
      <c r="B30" s="121"/>
      <c r="C30" s="121"/>
      <c r="D30" s="121"/>
      <c r="E30" s="121"/>
      <c r="F30" s="121"/>
      <c r="G30" s="121"/>
      <c r="H30" s="122"/>
    </row>
    <row r="31" spans="1:8" ht="60" x14ac:dyDescent="0.25">
      <c r="A31" s="3" t="s">
        <v>11</v>
      </c>
      <c r="B31" s="3" t="s">
        <v>10</v>
      </c>
      <c r="C31" s="10" t="s">
        <v>9</v>
      </c>
      <c r="D31" s="3" t="s">
        <v>8</v>
      </c>
      <c r="E31" s="3" t="s">
        <v>7</v>
      </c>
      <c r="F31" s="3" t="s">
        <v>6</v>
      </c>
      <c r="G31" s="10" t="s">
        <v>5</v>
      </c>
      <c r="H31" s="10" t="s">
        <v>23</v>
      </c>
    </row>
    <row r="32" spans="1:8" s="33" customFormat="1" ht="30" x14ac:dyDescent="0.25">
      <c r="A32" s="38">
        <v>1</v>
      </c>
      <c r="B32" s="4" t="s">
        <v>40</v>
      </c>
      <c r="C32" s="4" t="s">
        <v>99</v>
      </c>
      <c r="D32" s="3" t="s">
        <v>15</v>
      </c>
      <c r="E32" s="3">
        <v>5</v>
      </c>
      <c r="F32" s="3" t="s">
        <v>321</v>
      </c>
      <c r="G32" s="3">
        <v>5</v>
      </c>
      <c r="H32" s="31"/>
    </row>
    <row r="33" spans="1:8" s="33" customFormat="1" x14ac:dyDescent="0.25">
      <c r="A33" s="38">
        <v>2</v>
      </c>
      <c r="B33" s="4" t="s">
        <v>100</v>
      </c>
      <c r="C33" s="2" t="s">
        <v>338</v>
      </c>
      <c r="D33" s="3" t="s">
        <v>15</v>
      </c>
      <c r="E33" s="3">
        <v>20</v>
      </c>
      <c r="F33" s="3" t="s">
        <v>0</v>
      </c>
      <c r="G33" s="3">
        <v>20</v>
      </c>
      <c r="H33" s="31"/>
    </row>
    <row r="34" spans="1:8" s="33" customFormat="1" x14ac:dyDescent="0.25">
      <c r="A34" s="38">
        <v>3</v>
      </c>
      <c r="B34" s="49" t="s">
        <v>101</v>
      </c>
      <c r="C34" s="49" t="s">
        <v>337</v>
      </c>
      <c r="D34" s="50" t="s">
        <v>15</v>
      </c>
      <c r="E34" s="50">
        <v>5</v>
      </c>
      <c r="F34" s="50" t="s">
        <v>0</v>
      </c>
      <c r="G34" s="50">
        <v>5</v>
      </c>
      <c r="H34" s="31"/>
    </row>
    <row r="35" spans="1:8" s="33" customFormat="1" x14ac:dyDescent="0.25">
      <c r="A35" s="38">
        <v>4</v>
      </c>
      <c r="B35" s="2" t="s">
        <v>149</v>
      </c>
      <c r="C35" s="2" t="s">
        <v>150</v>
      </c>
      <c r="D35" s="3" t="s">
        <v>15</v>
      </c>
      <c r="E35" s="3">
        <v>1</v>
      </c>
      <c r="F35" s="3" t="s">
        <v>0</v>
      </c>
      <c r="G35" s="3">
        <f>E35</f>
        <v>1</v>
      </c>
      <c r="H35" s="31"/>
    </row>
    <row r="36" spans="1:8" ht="20.25" x14ac:dyDescent="0.25">
      <c r="A36" s="107" t="s">
        <v>320</v>
      </c>
      <c r="B36" s="108"/>
      <c r="C36" s="108"/>
      <c r="D36" s="88"/>
      <c r="E36" s="88"/>
      <c r="F36" s="88"/>
      <c r="G36" s="88"/>
      <c r="H36" s="108"/>
    </row>
    <row r="37" spans="1:8" ht="60" x14ac:dyDescent="0.25">
      <c r="A37" s="11" t="s">
        <v>11</v>
      </c>
      <c r="B37" s="10" t="s">
        <v>10</v>
      </c>
      <c r="C37" s="10" t="s">
        <v>9</v>
      </c>
      <c r="D37" s="10" t="s">
        <v>8</v>
      </c>
      <c r="E37" s="10" t="s">
        <v>7</v>
      </c>
      <c r="F37" s="10" t="s">
        <v>6</v>
      </c>
      <c r="G37" s="10" t="s">
        <v>5</v>
      </c>
      <c r="H37" s="10" t="s">
        <v>23</v>
      </c>
    </row>
    <row r="38" spans="1:8" x14ac:dyDescent="0.25">
      <c r="A38" s="9">
        <v>1</v>
      </c>
      <c r="B38" s="8"/>
      <c r="C38" s="30"/>
      <c r="D38" s="3"/>
      <c r="E38" s="29"/>
      <c r="F38" s="29"/>
      <c r="G38" s="20"/>
      <c r="H38" s="2"/>
    </row>
  </sheetData>
  <mergeCells count="31">
    <mergeCell ref="A36:H36"/>
    <mergeCell ref="A30:H30"/>
    <mergeCell ref="A1:H1"/>
    <mergeCell ref="A5:H5"/>
    <mergeCell ref="A6:H6"/>
    <mergeCell ref="A16:H16"/>
    <mergeCell ref="A14:B14"/>
    <mergeCell ref="C14:H14"/>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87" zoomScaleNormal="87" workbookViewId="0">
      <selection activeCell="D21" sqref="D21"/>
    </sheetView>
  </sheetViews>
  <sheetFormatPr defaultColWidth="14.42578125" defaultRowHeight="15"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124"/>
      <c r="B1" s="125"/>
      <c r="C1" s="125"/>
      <c r="D1" s="125"/>
      <c r="E1" s="125"/>
      <c r="F1" s="125"/>
      <c r="G1" s="125"/>
    </row>
    <row r="2" spans="1:8" s="34" customFormat="1" ht="20.25" x14ac:dyDescent="0.3">
      <c r="A2" s="90" t="s">
        <v>73</v>
      </c>
      <c r="B2" s="90"/>
      <c r="C2" s="90"/>
      <c r="D2" s="90"/>
      <c r="E2" s="90"/>
      <c r="F2" s="90"/>
      <c r="G2" s="90"/>
      <c r="H2" s="43"/>
    </row>
    <row r="3" spans="1:8" s="34" customFormat="1" ht="20.25" x14ac:dyDescent="0.25">
      <c r="A3" s="91" t="str">
        <f>'Информация о Чемпионате'!B4</f>
        <v>Региональный</v>
      </c>
      <c r="B3" s="91"/>
      <c r="C3" s="91"/>
      <c r="D3" s="91"/>
      <c r="E3" s="91"/>
      <c r="F3" s="91"/>
      <c r="G3" s="91"/>
      <c r="H3" s="44"/>
    </row>
    <row r="4" spans="1:8" s="34" customFormat="1" ht="20.25" x14ac:dyDescent="0.3">
      <c r="A4" s="90" t="s">
        <v>74</v>
      </c>
      <c r="B4" s="90"/>
      <c r="C4" s="90"/>
      <c r="D4" s="90"/>
      <c r="E4" s="90"/>
      <c r="F4" s="90"/>
      <c r="G4" s="90"/>
      <c r="H4" s="43"/>
    </row>
    <row r="5" spans="1:8" ht="20.25" x14ac:dyDescent="0.25">
      <c r="A5" s="126" t="str">
        <f>'Информация о Чемпионате'!B3</f>
        <v>Интелектуальные системы учета электроэнергии</v>
      </c>
      <c r="B5" s="126"/>
      <c r="C5" s="126"/>
      <c r="D5" s="126"/>
      <c r="E5" s="126"/>
      <c r="F5" s="126"/>
      <c r="G5" s="126"/>
      <c r="H5" s="45"/>
    </row>
    <row r="6" spans="1:8" ht="20.25" x14ac:dyDescent="0.25">
      <c r="A6" s="107" t="s">
        <v>87</v>
      </c>
      <c r="B6" s="123"/>
      <c r="C6" s="123"/>
      <c r="D6" s="123"/>
      <c r="E6" s="123"/>
      <c r="F6" s="123"/>
      <c r="G6" s="123"/>
    </row>
    <row r="7" spans="1:8" ht="30" x14ac:dyDescent="0.25">
      <c r="A7" s="10" t="s">
        <v>11</v>
      </c>
      <c r="B7" s="10" t="s">
        <v>10</v>
      </c>
      <c r="C7" s="12" t="s">
        <v>9</v>
      </c>
      <c r="D7" s="10" t="s">
        <v>8</v>
      </c>
      <c r="E7" s="10" t="s">
        <v>7</v>
      </c>
      <c r="F7" s="10" t="s">
        <v>6</v>
      </c>
      <c r="G7" s="10" t="s">
        <v>30</v>
      </c>
    </row>
    <row r="8" spans="1:8" x14ac:dyDescent="0.25">
      <c r="A8" s="13">
        <v>1</v>
      </c>
      <c r="B8" s="16"/>
      <c r="C8" s="6"/>
      <c r="D8" s="15"/>
      <c r="E8" s="15"/>
      <c r="F8" s="15"/>
      <c r="G8" s="14"/>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Трофимов Владимир Николаевич</cp:lastModifiedBy>
  <dcterms:created xsi:type="dcterms:W3CDTF">2023-01-11T12:24:27Z</dcterms:created>
  <dcterms:modified xsi:type="dcterms:W3CDTF">2024-03-06T05:22:40Z</dcterms:modified>
</cp:coreProperties>
</file>